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95" windowHeight="7680" tabRatio="725"/>
  </bookViews>
  <sheets>
    <sheet name="Introduzione" sheetId="1" r:id="rId1"/>
    <sheet name="CERCA.VERT" sheetId="12" r:id="rId2"/>
    <sheet name="CERCA.VERT2" sheetId="4" r:id="rId3"/>
    <sheet name="CERCA.ORIZZ1" sheetId="5" r:id="rId4"/>
    <sheet name="CERCA" sheetId="6" r:id="rId5"/>
    <sheet name="CERCA-1" sheetId="2" r:id="rId6"/>
    <sheet name="CONFRONTA" sheetId="11" r:id="rId7"/>
    <sheet name="CONFRONTA_INDICE" sheetId="3" r:id="rId8"/>
    <sheet name="INDIRIZZO" sheetId="8" r:id="rId9"/>
    <sheet name="INDIRIZZO-1" sheetId="7" r:id="rId10"/>
    <sheet name="INDIRIZZO_INDIRETTO" sheetId="10" r:id="rId11"/>
    <sheet name="SCARTO" sheetId="13" r:id="rId12"/>
    <sheet name="SCARTO1" sheetId="14" r:id="rId13"/>
  </sheets>
  <externalReferences>
    <externalReference r:id="rId14"/>
  </externalReferences>
  <definedNames>
    <definedName name="DATI" localSheetId="1">'[1]INDIRIZZO-1'!$C$2:$C$20</definedName>
    <definedName name="DATI" localSheetId="6">'[1]INDIRIZZO-1'!$C$2:$C$20</definedName>
    <definedName name="DATI" localSheetId="10">'[1]INDIRIZZO-1'!$C$2:$C$20</definedName>
    <definedName name="DATI">'INDIRIZZO-1'!$C$2:$C$20</definedName>
    <definedName name="DatiColl" localSheetId="1">[1]Introduzione!$C$7:$G$15</definedName>
    <definedName name="DatiColl" localSheetId="6">[1]Introduzione!$C$7:$G$15</definedName>
    <definedName name="DatiColl" localSheetId="10">[1]Introduzione!$C$7:$G$15</definedName>
    <definedName name="DatiColl">Introduzione!$C$7:$G$15</definedName>
    <definedName name="IntervalloDinamico">OFFSET([1]SCARTO1!$A$2,0,0,MAX(COUNTA([1]SCARTO1!$A:$A),COUNTA([1]SCARTO1!$B:$B))-1,2)</definedName>
    <definedName name="OBIETTIVO" localSheetId="1">'[1]INDIRIZZO-1'!$B$1</definedName>
    <definedName name="OBIETTIVO" localSheetId="6">'[1]INDIRIZZO-1'!$B$1</definedName>
    <definedName name="OBIETTIVO" localSheetId="10">'[1]INDIRIZZO-1'!$B$1</definedName>
    <definedName name="OBIETTIVO">'INDIRIZZO-1'!$B$1</definedName>
    <definedName name="SecondoElenco">#REF!</definedName>
  </definedNames>
  <calcPr calcId="145621"/>
</workbook>
</file>

<file path=xl/calcChain.xml><?xml version="1.0" encoding="utf-8"?>
<calcChain xmlns="http://schemas.openxmlformats.org/spreadsheetml/2006/main">
  <c r="D3" i="11"/>
  <c r="B3"/>
  <c r="C3" s="1"/>
  <c r="D2"/>
  <c r="B2"/>
  <c r="C2" s="1"/>
  <c r="D1"/>
  <c r="B1"/>
  <c r="C1" s="1"/>
  <c r="F4" i="8" l="1"/>
  <c r="F3"/>
  <c r="F2"/>
  <c r="E5" i="2"/>
  <c r="E4"/>
  <c r="E3"/>
  <c r="E2"/>
  <c r="F5" i="8"/>
  <c r="F6"/>
</calcChain>
</file>

<file path=xl/sharedStrings.xml><?xml version="1.0" encoding="utf-8"?>
<sst xmlns="http://schemas.openxmlformats.org/spreadsheetml/2006/main" count="622" uniqueCount="422">
  <si>
    <t>Cognome</t>
  </si>
  <si>
    <t>Nome</t>
  </si>
  <si>
    <t>Dipartimento</t>
  </si>
  <si>
    <t>Numero interno</t>
  </si>
  <si>
    <t>Data assunzione</t>
  </si>
  <si>
    <t>Allen</t>
  </si>
  <si>
    <t>Baker</t>
  </si>
  <si>
    <t>Bunnel</t>
  </si>
  <si>
    <t>Charles</t>
  </si>
  <si>
    <t>Cramdem</t>
  </si>
  <si>
    <t>Davis</t>
  </si>
  <si>
    <t>Dunwell</t>
  </si>
  <si>
    <t>Ellis</t>
  </si>
  <si>
    <t>Endow</t>
  </si>
  <si>
    <t>Yolanda</t>
  </si>
  <si>
    <t>Nancy</t>
  </si>
  <si>
    <t>Jen</t>
  </si>
  <si>
    <t>Larry</t>
  </si>
  <si>
    <t>Moe</t>
  </si>
  <si>
    <t>Rita</t>
  </si>
  <si>
    <t>James</t>
  </si>
  <si>
    <t>Pamela</t>
  </si>
  <si>
    <t>Ed</t>
  </si>
  <si>
    <t>Vendite</t>
  </si>
  <si>
    <t>Gestione</t>
  </si>
  <si>
    <t>Marketing</t>
  </si>
  <si>
    <t>Amministrazione</t>
  </si>
  <si>
    <t>Elaborazione dati</t>
  </si>
  <si>
    <t>Inserire un nome</t>
  </si>
  <si>
    <t>----&gt;</t>
  </si>
  <si>
    <t>Reddito maggiore o uguale a….</t>
  </si>
  <si>
    <t>Ma minore o uguale a…</t>
  </si>
  <si>
    <t>Aliquota contributiva</t>
  </si>
  <si>
    <t>Inserire il reddito</t>
  </si>
  <si>
    <t>Frequenza</t>
  </si>
  <si>
    <t>Colore</t>
  </si>
  <si>
    <t>rosso</t>
  </si>
  <si>
    <t>arancione</t>
  </si>
  <si>
    <t>giallo</t>
  </si>
  <si>
    <t>verde</t>
  </si>
  <si>
    <t>blu</t>
  </si>
  <si>
    <t>Ricerca 4,19 nella colonna A e restituisce il valore della colonna B nella stessa riga</t>
  </si>
  <si>
    <t>Ricerca 5,00 nella colonna A, associa il valore più basso successivo (4,19) e restituisce il valore della colonna B nella stessa riga.</t>
  </si>
  <si>
    <t>Ricerca 7,66 nella colonna A, associa il valore più basso successivo (6,39) e restituisce il valore della colonna B nella stessa riga.</t>
  </si>
  <si>
    <t>Ricerca 0 nella colonna A e restituisce un errore poiché 0 è minore del valore più basso nell'argomento vettore A2:A7.</t>
  </si>
  <si>
    <t>Risultato</t>
  </si>
  <si>
    <t>=CERCA(4,19;A2:A6;B2:B6)</t>
  </si>
  <si>
    <t>=CERCA(5;A2:A6;B2:B6)</t>
  </si>
  <si>
    <t>=CERCA(7,66;A2:A6;B2:B6)</t>
  </si>
  <si>
    <t>=CERCA(0;A2:A6;B2:B6)</t>
  </si>
  <si>
    <t>Data</t>
  </si>
  <si>
    <t>Giorno Settimana</t>
  </si>
  <si>
    <t>Importo</t>
  </si>
  <si>
    <t>Importo:</t>
  </si>
  <si>
    <t>Data:</t>
  </si>
  <si>
    <t>Dati</t>
  </si>
  <si>
    <t>Obiettivo</t>
  </si>
  <si>
    <t>Indirizzo</t>
  </si>
  <si>
    <t>Formula</t>
  </si>
  <si>
    <t>Desrizione</t>
  </si>
  <si>
    <t>=INDIRIZZO(2;3)</t>
  </si>
  <si>
    <t>Riferimento assoluto</t>
  </si>
  <si>
    <t>=INDIRIZZO(2;3;2)</t>
  </si>
  <si>
    <t>Riga assoluta, colonna relativa</t>
  </si>
  <si>
    <t>=INDIRIZZO(2;3;2;FALSO)</t>
  </si>
  <si>
    <t>Riga assoluta, colonna relativa in stile di riferimento R1C1</t>
  </si>
  <si>
    <t>=INDIRIZZO(2;3;1;FALSO;"[Cartella1]Foglio1")</t>
  </si>
  <si>
    <t>Riferimento assoluto a un'altra cartella di lavoro e a un altro foglio di lavoro</t>
  </si>
  <si>
    <t>Riferimento assoluto a un altro foglio di lavoro</t>
  </si>
  <si>
    <t>=INDIRIZZO(2;3;1;FALSO;"FOGLIO DI EXCEL")</t>
  </si>
  <si>
    <t>D:D</t>
  </si>
  <si>
    <t>INDIRETTO</t>
  </si>
  <si>
    <t>Riga</t>
  </si>
  <si>
    <t>Foglio</t>
  </si>
  <si>
    <t>CONFRONTA</t>
  </si>
  <si>
    <t>Colonna</t>
  </si>
  <si>
    <t>Riferimento</t>
  </si>
  <si>
    <t>A6</t>
  </si>
  <si>
    <t>CERCA.VERT</t>
  </si>
  <si>
    <t>Formula INDIRIZZO</t>
  </si>
  <si>
    <t>Formula INDIRETTO</t>
  </si>
  <si>
    <t>Mammolo</t>
  </si>
  <si>
    <t>Gongolo</t>
  </si>
  <si>
    <t>Eolo</t>
  </si>
  <si>
    <t>Pisolo</t>
  </si>
  <si>
    <t>Cucciolo</t>
  </si>
  <si>
    <t>Brontolo</t>
  </si>
  <si>
    <t>Dotto</t>
  </si>
  <si>
    <t>Ferie Maturate</t>
  </si>
  <si>
    <t>AmBisoma</t>
  </si>
  <si>
    <t>Tovarisch</t>
  </si>
  <si>
    <t>Roio</t>
  </si>
  <si>
    <t>Cristina</t>
  </si>
  <si>
    <t>Rozzi</t>
  </si>
  <si>
    <t>Letizia</t>
  </si>
  <si>
    <t>Massimiliano</t>
  </si>
  <si>
    <t>Ruggiori</t>
  </si>
  <si>
    <t>Valentina</t>
  </si>
  <si>
    <t>Zaffaroni</t>
  </si>
  <si>
    <t>Antonio</t>
  </si>
  <si>
    <t>Zaffiodi</t>
  </si>
  <si>
    <t>Deborah</t>
  </si>
  <si>
    <t>Male</t>
  </si>
  <si>
    <t>Andrea</t>
  </si>
  <si>
    <t>Zebazdiano</t>
  </si>
  <si>
    <t>Francesca</t>
  </si>
  <si>
    <t>Zegheddi</t>
  </si>
  <si>
    <t>Ambra</t>
  </si>
  <si>
    <t>Grancini</t>
  </si>
  <si>
    <t>Grattapani</t>
  </si>
  <si>
    <t>Fabrizio</t>
  </si>
  <si>
    <t>Maione</t>
  </si>
  <si>
    <t>Paola</t>
  </si>
  <si>
    <t>Borreni</t>
  </si>
  <si>
    <t>Emilio</t>
  </si>
  <si>
    <t>Bruzchi</t>
  </si>
  <si>
    <t>Roberta</t>
  </si>
  <si>
    <t>Cadeddu</t>
  </si>
  <si>
    <t>Gabriella</t>
  </si>
  <si>
    <t>Cadino</t>
  </si>
  <si>
    <t>Luca</t>
  </si>
  <si>
    <t>Conde</t>
  </si>
  <si>
    <t>Walter</t>
  </si>
  <si>
    <t>Pasticcio</t>
  </si>
  <si>
    <t>Dado</t>
  </si>
  <si>
    <t>Milani</t>
  </si>
  <si>
    <t>Maurizio</t>
  </si>
  <si>
    <t>Minafra</t>
  </si>
  <si>
    <t>Fabio</t>
  </si>
  <si>
    <t>Musso</t>
  </si>
  <si>
    <t>Matteo</t>
  </si>
  <si>
    <t>Ommarazchi</t>
  </si>
  <si>
    <t>Franco</t>
  </si>
  <si>
    <t>Paolillo</t>
  </si>
  <si>
    <t>Erica</t>
  </si>
  <si>
    <t>Messa</t>
  </si>
  <si>
    <t>Antonietta</t>
  </si>
  <si>
    <t>Jan</t>
  </si>
  <si>
    <t>Lonadi</t>
  </si>
  <si>
    <t>Marco</t>
  </si>
  <si>
    <t>Manendi</t>
  </si>
  <si>
    <t>Giuseppe</t>
  </si>
  <si>
    <t>Marcolla</t>
  </si>
  <si>
    <t>Luisa</t>
  </si>
  <si>
    <t>Mardeni</t>
  </si>
  <si>
    <t>Sabrina</t>
  </si>
  <si>
    <t>Merenda</t>
  </si>
  <si>
    <t>Roberto</t>
  </si>
  <si>
    <t>Meziani</t>
  </si>
  <si>
    <t>Minoddi</t>
  </si>
  <si>
    <t>Zattheddu</t>
  </si>
  <si>
    <t>Pierluigi</t>
  </si>
  <si>
    <t>Zdavagna</t>
  </si>
  <si>
    <t>Vincenzo</t>
  </si>
  <si>
    <t>Emiliano</t>
  </si>
  <si>
    <t>Barigazzi</t>
  </si>
  <si>
    <t>Marisa</t>
  </si>
  <si>
    <t>Bezzi</t>
  </si>
  <si>
    <t>Guido</t>
  </si>
  <si>
    <t>Crizafulli</t>
  </si>
  <si>
    <t>Maria</t>
  </si>
  <si>
    <t>Einaudi</t>
  </si>
  <si>
    <t>Lucio</t>
  </si>
  <si>
    <t>Ermani</t>
  </si>
  <si>
    <t>Laura</t>
  </si>
  <si>
    <t>Garina</t>
  </si>
  <si>
    <t>Gezda</t>
  </si>
  <si>
    <t>Gianclaudio</t>
  </si>
  <si>
    <t>Ghirardi</t>
  </si>
  <si>
    <t>Gordeni</t>
  </si>
  <si>
    <t>Salvatore</t>
  </si>
  <si>
    <t>Guzoni</t>
  </si>
  <si>
    <t>Massimo</t>
  </si>
  <si>
    <t>Iovanneni</t>
  </si>
  <si>
    <t>Tommaso</t>
  </si>
  <si>
    <t>Iuriani</t>
  </si>
  <si>
    <t>Sandro</t>
  </si>
  <si>
    <t>Landeni</t>
  </si>
  <si>
    <t>Paolo</t>
  </si>
  <si>
    <t>Lehmann</t>
  </si>
  <si>
    <t>Mareni</t>
  </si>
  <si>
    <t>Giorgio</t>
  </si>
  <si>
    <t>Mariani</t>
  </si>
  <si>
    <t>Nicola</t>
  </si>
  <si>
    <t>Marino</t>
  </si>
  <si>
    <t>Maria Grazia</t>
  </si>
  <si>
    <t>Mazzimeni</t>
  </si>
  <si>
    <t>Orlando</t>
  </si>
  <si>
    <t>Negri</t>
  </si>
  <si>
    <t>Mauro</t>
  </si>
  <si>
    <t>Nova</t>
  </si>
  <si>
    <t>Reco</t>
  </si>
  <si>
    <t>Costantino</t>
  </si>
  <si>
    <t>Francesco</t>
  </si>
  <si>
    <t>Spadafina</t>
  </si>
  <si>
    <t>Sonia</t>
  </si>
  <si>
    <t>Umani</t>
  </si>
  <si>
    <t>Michele</t>
  </si>
  <si>
    <t>Villada</t>
  </si>
  <si>
    <t>Zalz</t>
  </si>
  <si>
    <t>Carmelina</t>
  </si>
  <si>
    <t>Zoldi</t>
  </si>
  <si>
    <t>Lorenzo</t>
  </si>
  <si>
    <t>Zuthetti</t>
  </si>
  <si>
    <t>Alessandro</t>
  </si>
  <si>
    <t>Akko</t>
  </si>
  <si>
    <t>Bert</t>
  </si>
  <si>
    <t>Amadori</t>
  </si>
  <si>
    <t>Fausto</t>
  </si>
  <si>
    <t>Argametta</t>
  </si>
  <si>
    <t>Raffaella</t>
  </si>
  <si>
    <t>Bart</t>
  </si>
  <si>
    <t>Ilario</t>
  </si>
  <si>
    <t>Bill</t>
  </si>
  <si>
    <t>Bizziado</t>
  </si>
  <si>
    <t>Boddino</t>
  </si>
  <si>
    <t>Borgado</t>
  </si>
  <si>
    <t>Sebastiano</t>
  </si>
  <si>
    <t>Campi</t>
  </si>
  <si>
    <t>Canazza</t>
  </si>
  <si>
    <t>Alessandra</t>
  </si>
  <si>
    <t>Caporazo</t>
  </si>
  <si>
    <t>Jacopo</t>
  </si>
  <si>
    <t>Capudi</t>
  </si>
  <si>
    <t>Ciampeni</t>
  </si>
  <si>
    <t>Mariangela</t>
  </si>
  <si>
    <t>Coriani</t>
  </si>
  <si>
    <t>Veronica</t>
  </si>
  <si>
    <t>Crozignani</t>
  </si>
  <si>
    <t>Tiziana</t>
  </si>
  <si>
    <t>Daglia</t>
  </si>
  <si>
    <t>D'Andrea</t>
  </si>
  <si>
    <t>Elisa</t>
  </si>
  <si>
    <t>Davorio</t>
  </si>
  <si>
    <t>Rachele</t>
  </si>
  <si>
    <t>Dizabado</t>
  </si>
  <si>
    <t>Riccardo</t>
  </si>
  <si>
    <t>Durconi</t>
  </si>
  <si>
    <t>Eloza</t>
  </si>
  <si>
    <t>Gabiano</t>
  </si>
  <si>
    <t>Gambero</t>
  </si>
  <si>
    <t>Ganzeni</t>
  </si>
  <si>
    <t>Myriam</t>
  </si>
  <si>
    <t>Gavero</t>
  </si>
  <si>
    <t>Carlo</t>
  </si>
  <si>
    <t>Ginotthiaro</t>
  </si>
  <si>
    <t>Eugenio</t>
  </si>
  <si>
    <t>Gloridia</t>
  </si>
  <si>
    <t>Grancheni</t>
  </si>
  <si>
    <t>Manuel</t>
  </si>
  <si>
    <t>Iancazpro</t>
  </si>
  <si>
    <t>Stefano</t>
  </si>
  <si>
    <t>Iannici</t>
  </si>
  <si>
    <t>Nazudo</t>
  </si>
  <si>
    <t>Silvia</t>
  </si>
  <si>
    <t>Neoddi</t>
  </si>
  <si>
    <t>Palla</t>
  </si>
  <si>
    <t>Pane</t>
  </si>
  <si>
    <t>Panfilio</t>
  </si>
  <si>
    <t>Pano</t>
  </si>
  <si>
    <t>Eleonora</t>
  </si>
  <si>
    <t>Porda</t>
  </si>
  <si>
    <t>Daniele</t>
  </si>
  <si>
    <t>Pupillo</t>
  </si>
  <si>
    <t>Luigi</t>
  </si>
  <si>
    <t>Purrone</t>
  </si>
  <si>
    <t>Re</t>
  </si>
  <si>
    <t>Tojo</t>
  </si>
  <si>
    <t>Daniela</t>
  </si>
  <si>
    <t>Uida</t>
  </si>
  <si>
    <t>Giovanni</t>
  </si>
  <si>
    <t>Vanzaghi</t>
  </si>
  <si>
    <t>Verdi</t>
  </si>
  <si>
    <t>Vergani</t>
  </si>
  <si>
    <t>Davide</t>
  </si>
  <si>
    <t>Villa</t>
  </si>
  <si>
    <t>Zaldaretti</t>
  </si>
  <si>
    <t>Renato</t>
  </si>
  <si>
    <t>Zerge</t>
  </si>
  <si>
    <t>Barbara</t>
  </si>
  <si>
    <t>Ziqueni</t>
  </si>
  <si>
    <t>Aleddi</t>
  </si>
  <si>
    <t>Bordoluzzi</t>
  </si>
  <si>
    <t>Cattia</t>
  </si>
  <si>
    <t>Simona</t>
  </si>
  <si>
    <t>Chillaci</t>
  </si>
  <si>
    <t>Corbetta</t>
  </si>
  <si>
    <t>Cuttado</t>
  </si>
  <si>
    <t>David</t>
  </si>
  <si>
    <t>Donetto</t>
  </si>
  <si>
    <t>Dry</t>
  </si>
  <si>
    <t>Milena</t>
  </si>
  <si>
    <t>Grancezcheni</t>
  </si>
  <si>
    <t>Hiddi</t>
  </si>
  <si>
    <t>Laurida</t>
  </si>
  <si>
    <t xml:space="preserve">Raffaella </t>
  </si>
  <si>
    <t>Leoneddi</t>
  </si>
  <si>
    <t>Lezbo</t>
  </si>
  <si>
    <t>Gianfranco</t>
  </si>
  <si>
    <t>Marioddi</t>
  </si>
  <si>
    <t>Mondiz</t>
  </si>
  <si>
    <t>Pietro</t>
  </si>
  <si>
    <t>Piedrozandi</t>
  </si>
  <si>
    <t>Puca</t>
  </si>
  <si>
    <t>Ranutti</t>
  </si>
  <si>
    <t>Luisella</t>
  </si>
  <si>
    <t>Roppi</t>
  </si>
  <si>
    <t>Square</t>
  </si>
  <si>
    <t>Vizaggio</t>
  </si>
  <si>
    <t>Zabbadeni</t>
  </si>
  <si>
    <t>Alberto</t>
  </si>
  <si>
    <t>Zala</t>
  </si>
  <si>
    <t>Zaracino</t>
  </si>
  <si>
    <t>Valeria</t>
  </si>
  <si>
    <t>Zerra</t>
  </si>
  <si>
    <t>Elena</t>
  </si>
  <si>
    <t>Zorrendino</t>
  </si>
  <si>
    <t>Lucia</t>
  </si>
  <si>
    <t>Aldo</t>
  </si>
  <si>
    <t>Spivach</t>
  </si>
  <si>
    <t>Bobol</t>
  </si>
  <si>
    <t>Bordod</t>
  </si>
  <si>
    <t>Rossella</t>
  </si>
  <si>
    <t>Vidali</t>
  </si>
  <si>
    <t>Dario</t>
  </si>
  <si>
    <t>Zattardi</t>
  </si>
  <si>
    <t>Angelo</t>
  </si>
  <si>
    <t>Zatto</t>
  </si>
  <si>
    <t>Cinzia</t>
  </si>
  <si>
    <t>Azzareni</t>
  </si>
  <si>
    <t>Federico</t>
  </si>
  <si>
    <t>Baiotthi</t>
  </si>
  <si>
    <t>Boni</t>
  </si>
  <si>
    <t>Briddi</t>
  </si>
  <si>
    <t>Cherchi</t>
  </si>
  <si>
    <t>Cominetti</t>
  </si>
  <si>
    <t>Federica</t>
  </si>
  <si>
    <t>Ezpozido</t>
  </si>
  <si>
    <t>Galino</t>
  </si>
  <si>
    <t>Cristiana</t>
  </si>
  <si>
    <t>Gloria</t>
  </si>
  <si>
    <t>Oldoni</t>
  </si>
  <si>
    <t>Pazi</t>
  </si>
  <si>
    <t>Pazuddo</t>
  </si>
  <si>
    <t>Diego</t>
  </si>
  <si>
    <t>Pedrina</t>
  </si>
  <si>
    <t>Elisabetta</t>
  </si>
  <si>
    <t>Reginado</t>
  </si>
  <si>
    <t>Zerbeni</t>
  </si>
  <si>
    <t>Ammaduna</t>
  </si>
  <si>
    <t>Alessio</t>
  </si>
  <si>
    <t>Avazzo</t>
  </si>
  <si>
    <t>Baddois</t>
  </si>
  <si>
    <t>Manfredi</t>
  </si>
  <si>
    <t>Bardolutti</t>
  </si>
  <si>
    <t>Ivana</t>
  </si>
  <si>
    <t>Bettotthio</t>
  </si>
  <si>
    <t>Bilozova</t>
  </si>
  <si>
    <t>Bolognezi</t>
  </si>
  <si>
    <t>Bona</t>
  </si>
  <si>
    <t>Giampietro</t>
  </si>
  <si>
    <t>Brambilla</t>
  </si>
  <si>
    <t>Ivan</t>
  </si>
  <si>
    <t>Braulio</t>
  </si>
  <si>
    <t>Candiloddi</t>
  </si>
  <si>
    <t>Angela Lidia</t>
  </si>
  <si>
    <t>Capomazza</t>
  </si>
  <si>
    <t>Carugo</t>
  </si>
  <si>
    <t>Cerveni</t>
  </si>
  <si>
    <t>Cice</t>
  </si>
  <si>
    <t>Dadeni</t>
  </si>
  <si>
    <t>Dalmazzo</t>
  </si>
  <si>
    <t>D'Amado</t>
  </si>
  <si>
    <t>De Leddoriiz</t>
  </si>
  <si>
    <t>De Mori</t>
  </si>
  <si>
    <t>Dette Donne</t>
  </si>
  <si>
    <t xml:space="preserve">Di Benededdo </t>
  </si>
  <si>
    <t>Di Zdazo</t>
  </si>
  <si>
    <t>Gabrizi</t>
  </si>
  <si>
    <t>Nunzio</t>
  </si>
  <si>
    <t>Galco</t>
  </si>
  <si>
    <t>Galzoni</t>
  </si>
  <si>
    <t>Manuela</t>
  </si>
  <si>
    <t>Gioia</t>
  </si>
  <si>
    <t>Michela</t>
  </si>
  <si>
    <t>Giori</t>
  </si>
  <si>
    <t>Grozina</t>
  </si>
  <si>
    <t>Guriozzi</t>
  </si>
  <si>
    <t>Langetta</t>
  </si>
  <si>
    <t>Filippo</t>
  </si>
  <si>
    <t>Ligrezdi</t>
  </si>
  <si>
    <t>Mazzaglia</t>
  </si>
  <si>
    <t>Enrico</t>
  </si>
  <si>
    <t>Moiraghi</t>
  </si>
  <si>
    <t>Nardetti</t>
  </si>
  <si>
    <t>Pandeli</t>
  </si>
  <si>
    <t>Oleari</t>
  </si>
  <si>
    <t>Alferio</t>
  </si>
  <si>
    <t>Padriarca</t>
  </si>
  <si>
    <t>Palmaz</t>
  </si>
  <si>
    <t>Panda</t>
  </si>
  <si>
    <t>Panico</t>
  </si>
  <si>
    <t>Tarta</t>
  </si>
  <si>
    <t>Paso</t>
  </si>
  <si>
    <t>Perzicani</t>
  </si>
  <si>
    <t>Pimpinetta</t>
  </si>
  <si>
    <t>Pozdorino</t>
  </si>
  <si>
    <t>Principe</t>
  </si>
  <si>
    <t>Puzzo</t>
  </si>
  <si>
    <t>Quindaretti</t>
  </si>
  <si>
    <t>Rinaldi</t>
  </si>
  <si>
    <t>Zaneddi</t>
  </si>
  <si>
    <t>Giuseppina</t>
  </si>
  <si>
    <t>Maschi</t>
  </si>
  <si>
    <t>Gualtiero</t>
  </si>
  <si>
    <t>Claudio</t>
  </si>
  <si>
    <t>Femmine</t>
  </si>
  <si>
    <t>Giulia</t>
  </si>
  <si>
    <t>Carla</t>
  </si>
  <si>
    <t>Amalia</t>
  </si>
  <si>
    <t>Anita</t>
  </si>
  <si>
    <t>Mara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</si>
</sst>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0_ ;[Red]\-#,##0.00\ "/>
    <numFmt numFmtId="165" formatCode="_-* #,##0.0_-;\-* #,##0.0_-;_-* &quot;-&quot;_-;_-@_-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Tahoma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9"/>
      <name val="Tahoma"/>
      <family val="2"/>
    </font>
    <font>
      <sz val="11"/>
      <color rgb="FF444455"/>
      <name val="Arial"/>
      <family val="2"/>
    </font>
    <font>
      <b/>
      <sz val="26"/>
      <color rgb="FFFFFF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2" borderId="0" xfId="0" applyFont="1" applyFill="1"/>
    <xf numFmtId="0" fontId="0" fillId="0" borderId="0" xfId="0" quotePrefix="1" applyAlignment="1">
      <alignment horizontal="center"/>
    </xf>
    <xf numFmtId="0" fontId="0" fillId="0" borderId="0" xfId="0" applyAlignment="1">
      <alignment horizontal="center" vertical="center" wrapText="1"/>
    </xf>
    <xf numFmtId="44" fontId="0" fillId="0" borderId="0" xfId="0" applyNumberFormat="1"/>
    <xf numFmtId="10" fontId="0" fillId="0" borderId="0" xfId="1" applyNumberFormat="1" applyFont="1"/>
    <xf numFmtId="44" fontId="1" fillId="0" borderId="0" xfId="0" applyNumberFormat="1" applyFont="1"/>
    <xf numFmtId="10" fontId="1" fillId="0" borderId="0" xfId="1" applyNumberFormat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horizontal="justify"/>
    </xf>
    <xf numFmtId="0" fontId="8" fillId="0" borderId="0" xfId="5" applyFont="1" applyFill="1" applyBorder="1" applyAlignment="1">
      <alignment horizontal="center" vertical="center" wrapText="1"/>
    </xf>
    <xf numFmtId="164" fontId="8" fillId="0" borderId="0" xfId="5" applyNumberFormat="1" applyFont="1" applyFill="1" applyBorder="1" applyAlignment="1">
      <alignment horizontal="center" vertical="center" wrapText="1" shrinkToFit="1"/>
    </xf>
    <xf numFmtId="0" fontId="5" fillId="0" borderId="0" xfId="5"/>
    <xf numFmtId="165" fontId="0" fillId="0" borderId="0" xfId="3" applyNumberFormat="1" applyFont="1"/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 readingOrder="1"/>
    </xf>
  </cellXfs>
  <cellStyles count="6">
    <cellStyle name="Migliaia [0] 2" xfId="3"/>
    <cellStyle name="Migliaia 2" xfId="4"/>
    <cellStyle name="Normale" xfId="0" builtinId="0"/>
    <cellStyle name="Normale 2" xfId="5"/>
    <cellStyle name="Normale 3" xfId="2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ZZ_CORSI_INFORMATICA/Corsi%20Standard/M%204%20-%20FOGLI%20ELETTRONICI/XLSX%20-%20Esempi%20per%20Corso/Ricerca%20e%20riferimento/Ricerca_Ri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zione"/>
      <sheetName val="CERCA.VERT"/>
      <sheetName val="CERCA.VERT1"/>
      <sheetName val="CERCA.VERT2"/>
      <sheetName val="CERCA.ORIZZ"/>
      <sheetName val="CERCA.ORIZZ1"/>
      <sheetName val="CERCA"/>
      <sheetName val="CERCA1"/>
      <sheetName val="CONFRONTA"/>
      <sheetName val="CONFRONTA1"/>
      <sheetName val="CONFRONTA_INDICE"/>
      <sheetName val="CONFRONTA_INDICE_1"/>
      <sheetName val="INDIRIZZO"/>
      <sheetName val="INDIRIZZO-1"/>
      <sheetName val="SCEGLI"/>
      <sheetName val="INDIRIZZO_INDIRETTO"/>
      <sheetName val="SCARTO"/>
      <sheetName val="SCARTO1"/>
    </sheetNames>
    <sheetDataSet>
      <sheetData sheetId="0">
        <row r="7">
          <cell r="C7" t="str">
            <v>Allen</v>
          </cell>
          <cell r="D7" t="str">
            <v>Yolanda</v>
          </cell>
          <cell r="E7" t="str">
            <v>Vendite</v>
          </cell>
          <cell r="F7">
            <v>4466</v>
          </cell>
          <cell r="G7">
            <v>35859</v>
          </cell>
        </row>
        <row r="8">
          <cell r="C8" t="str">
            <v>Baker</v>
          </cell>
          <cell r="D8" t="str">
            <v>Nancy</v>
          </cell>
          <cell r="E8" t="str">
            <v>Gestione</v>
          </cell>
          <cell r="F8">
            <v>3432</v>
          </cell>
          <cell r="G8">
            <v>37727</v>
          </cell>
        </row>
        <row r="9">
          <cell r="C9" t="str">
            <v>Bunnel</v>
          </cell>
          <cell r="D9" t="str">
            <v>Jen</v>
          </cell>
          <cell r="E9" t="str">
            <v>Marketing</v>
          </cell>
          <cell r="F9">
            <v>4422</v>
          </cell>
          <cell r="G9">
            <v>38322</v>
          </cell>
        </row>
        <row r="10">
          <cell r="C10" t="str">
            <v>Charles</v>
          </cell>
          <cell r="D10" t="str">
            <v>Larry</v>
          </cell>
          <cell r="E10" t="str">
            <v>Amministrazione</v>
          </cell>
          <cell r="F10">
            <v>2822</v>
          </cell>
          <cell r="G10">
            <v>36419</v>
          </cell>
        </row>
        <row r="11">
          <cell r="C11" t="str">
            <v>Cramdem</v>
          </cell>
          <cell r="D11" t="str">
            <v>Moe</v>
          </cell>
          <cell r="E11" t="str">
            <v>Amministrazione</v>
          </cell>
          <cell r="F11">
            <v>1231</v>
          </cell>
          <cell r="G11">
            <v>36962</v>
          </cell>
        </row>
        <row r="12">
          <cell r="C12" t="str">
            <v>Davis</v>
          </cell>
          <cell r="D12" t="str">
            <v>Rita</v>
          </cell>
          <cell r="E12" t="str">
            <v>Amministrazione</v>
          </cell>
          <cell r="F12">
            <v>2604</v>
          </cell>
          <cell r="G12">
            <v>38457</v>
          </cell>
        </row>
        <row r="13">
          <cell r="C13" t="str">
            <v>Dunwell</v>
          </cell>
          <cell r="D13" t="str">
            <v>James</v>
          </cell>
          <cell r="E13" t="str">
            <v>Gestione</v>
          </cell>
          <cell r="F13">
            <v>3983</v>
          </cell>
          <cell r="G13">
            <v>36565</v>
          </cell>
        </row>
        <row r="14">
          <cell r="C14" t="str">
            <v>Ellis</v>
          </cell>
          <cell r="D14" t="str">
            <v>Pamela</v>
          </cell>
          <cell r="E14" t="str">
            <v>Elaborazione dati</v>
          </cell>
          <cell r="F14">
            <v>2144</v>
          </cell>
          <cell r="G14">
            <v>38070</v>
          </cell>
        </row>
        <row r="15">
          <cell r="C15" t="str">
            <v>Endow</v>
          </cell>
          <cell r="D15" t="str">
            <v>Ed</v>
          </cell>
          <cell r="E15" t="str">
            <v>Elaborazione dati</v>
          </cell>
          <cell r="F15">
            <v>1102</v>
          </cell>
          <cell r="G15">
            <v>37937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Dotto</v>
          </cell>
        </row>
      </sheetData>
      <sheetData sheetId="10" refreshError="1"/>
      <sheetData sheetId="11" refreshError="1"/>
      <sheetData sheetId="12" refreshError="1"/>
      <sheetData sheetId="13">
        <row r="1">
          <cell r="B1">
            <v>55</v>
          </cell>
        </row>
        <row r="2">
          <cell r="C2">
            <v>74</v>
          </cell>
        </row>
        <row r="3">
          <cell r="C3">
            <v>62</v>
          </cell>
        </row>
        <row r="4">
          <cell r="C4">
            <v>60</v>
          </cell>
        </row>
        <row r="5">
          <cell r="C5">
            <v>44</v>
          </cell>
        </row>
        <row r="6">
          <cell r="C6">
            <v>50</v>
          </cell>
        </row>
        <row r="7">
          <cell r="C7">
            <v>41</v>
          </cell>
        </row>
        <row r="8">
          <cell r="C8">
            <v>77</v>
          </cell>
        </row>
        <row r="9">
          <cell r="C9">
            <v>24</v>
          </cell>
        </row>
        <row r="10">
          <cell r="C10">
            <v>55</v>
          </cell>
        </row>
        <row r="11">
          <cell r="C11">
            <v>30</v>
          </cell>
        </row>
        <row r="12">
          <cell r="C12">
            <v>12</v>
          </cell>
        </row>
        <row r="13">
          <cell r="C13">
            <v>21</v>
          </cell>
        </row>
        <row r="14">
          <cell r="C14">
            <v>7</v>
          </cell>
        </row>
        <row r="15">
          <cell r="C15">
            <v>1</v>
          </cell>
        </row>
        <row r="16">
          <cell r="C16">
            <v>22</v>
          </cell>
        </row>
        <row r="17">
          <cell r="C17">
            <v>53</v>
          </cell>
        </row>
        <row r="18">
          <cell r="C18">
            <v>36</v>
          </cell>
        </row>
        <row r="19">
          <cell r="C19">
            <v>18</v>
          </cell>
        </row>
        <row r="20">
          <cell r="C20">
            <v>68</v>
          </cell>
        </row>
      </sheetData>
      <sheetData sheetId="14" refreshError="1"/>
      <sheetData sheetId="15" refreshError="1"/>
      <sheetData sheetId="16" refreshError="1"/>
      <sheetData sheetId="17">
        <row r="1">
          <cell r="A1" t="str">
            <v>Maschi</v>
          </cell>
          <cell r="B1" t="str">
            <v>Femmine</v>
          </cell>
        </row>
        <row r="2">
          <cell r="A2" t="str">
            <v>Alessandro</v>
          </cell>
          <cell r="B2" t="str">
            <v>Giulia</v>
          </cell>
        </row>
        <row r="3">
          <cell r="A3" t="str">
            <v>Gualtiero</v>
          </cell>
          <cell r="B3" t="str">
            <v>Francesca</v>
          </cell>
        </row>
        <row r="4">
          <cell r="A4" t="str">
            <v>Francesco</v>
          </cell>
          <cell r="B4" t="str">
            <v>Alessandra</v>
          </cell>
        </row>
        <row r="5">
          <cell r="A5" t="str">
            <v>Angelo</v>
          </cell>
          <cell r="B5" t="str">
            <v>Carla</v>
          </cell>
        </row>
        <row r="6">
          <cell r="A6" t="str">
            <v>Marco</v>
          </cell>
          <cell r="B6" t="str">
            <v>Amalia</v>
          </cell>
        </row>
        <row r="7">
          <cell r="A7" t="str">
            <v>Claudio</v>
          </cell>
          <cell r="B7" t="str">
            <v>Anita</v>
          </cell>
        </row>
        <row r="8">
          <cell r="A8" t="str">
            <v>Enrico</v>
          </cell>
          <cell r="B8" t="str">
            <v>Mara</v>
          </cell>
        </row>
        <row r="9">
          <cell r="B9" t="str">
            <v>Silvia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/>
  </sheetViews>
  <sheetFormatPr defaultRowHeight="15"/>
  <cols>
    <col min="1" max="1" width="16.28515625" bestFit="1" customWidth="1"/>
    <col min="2" max="2" width="8.28515625" customWidth="1"/>
    <col min="3" max="3" width="19.5703125" customWidth="1"/>
    <col min="4" max="4" width="19.28515625" customWidth="1"/>
    <col min="5" max="5" width="24.28515625" customWidth="1"/>
    <col min="6" max="6" width="18.85546875" customWidth="1"/>
    <col min="7" max="7" width="24.28515625" customWidth="1"/>
  </cols>
  <sheetData>
    <row r="1" spans="1:7"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</row>
    <row r="2" spans="1:7">
      <c r="A2" s="2" t="s">
        <v>28</v>
      </c>
      <c r="B2" s="4" t="s">
        <v>29</v>
      </c>
    </row>
    <row r="6" spans="1:7">
      <c r="C6" s="3" t="s">
        <v>0</v>
      </c>
      <c r="D6" s="3" t="s">
        <v>1</v>
      </c>
      <c r="E6" s="3" t="s">
        <v>2</v>
      </c>
      <c r="F6" s="3" t="s">
        <v>3</v>
      </c>
      <c r="G6" s="3" t="s">
        <v>4</v>
      </c>
    </row>
    <row r="7" spans="1:7">
      <c r="C7" t="s">
        <v>5</v>
      </c>
      <c r="D7" t="s">
        <v>14</v>
      </c>
      <c r="E7" t="s">
        <v>23</v>
      </c>
      <c r="F7">
        <v>4466</v>
      </c>
      <c r="G7" s="1">
        <v>35859</v>
      </c>
    </row>
    <row r="8" spans="1:7">
      <c r="C8" t="s">
        <v>6</v>
      </c>
      <c r="D8" t="s">
        <v>15</v>
      </c>
      <c r="E8" t="s">
        <v>24</v>
      </c>
      <c r="F8">
        <v>3432</v>
      </c>
      <c r="G8" s="1">
        <v>37727</v>
      </c>
    </row>
    <row r="9" spans="1:7">
      <c r="C9" t="s">
        <v>7</v>
      </c>
      <c r="D9" t="s">
        <v>16</v>
      </c>
      <c r="E9" t="s">
        <v>25</v>
      </c>
      <c r="F9">
        <v>4422</v>
      </c>
      <c r="G9" s="1">
        <v>38322</v>
      </c>
    </row>
    <row r="10" spans="1:7">
      <c r="C10" t="s">
        <v>8</v>
      </c>
      <c r="D10" t="s">
        <v>17</v>
      </c>
      <c r="E10" t="s">
        <v>26</v>
      </c>
      <c r="F10">
        <v>2822</v>
      </c>
      <c r="G10" s="1">
        <v>36419</v>
      </c>
    </row>
    <row r="11" spans="1:7">
      <c r="C11" t="s">
        <v>9</v>
      </c>
      <c r="D11" t="s">
        <v>18</v>
      </c>
      <c r="E11" t="s">
        <v>26</v>
      </c>
      <c r="F11">
        <v>1231</v>
      </c>
      <c r="G11" s="1">
        <v>36962</v>
      </c>
    </row>
    <row r="12" spans="1:7">
      <c r="C12" t="s">
        <v>10</v>
      </c>
      <c r="D12" t="s">
        <v>19</v>
      </c>
      <c r="E12" t="s">
        <v>26</v>
      </c>
      <c r="F12">
        <v>2604</v>
      </c>
      <c r="G12" s="1">
        <v>38457</v>
      </c>
    </row>
    <row r="13" spans="1:7">
      <c r="C13" t="s">
        <v>11</v>
      </c>
      <c r="D13" t="s">
        <v>20</v>
      </c>
      <c r="E13" t="s">
        <v>24</v>
      </c>
      <c r="F13">
        <v>3983</v>
      </c>
      <c r="G13" s="1">
        <v>36565</v>
      </c>
    </row>
    <row r="14" spans="1:7">
      <c r="C14" t="s">
        <v>12</v>
      </c>
      <c r="D14" t="s">
        <v>21</v>
      </c>
      <c r="E14" t="s">
        <v>27</v>
      </c>
      <c r="F14">
        <v>2144</v>
      </c>
      <c r="G14" s="1">
        <v>38070</v>
      </c>
    </row>
    <row r="15" spans="1:7">
      <c r="C15" t="s">
        <v>13</v>
      </c>
      <c r="D15" t="s">
        <v>22</v>
      </c>
      <c r="E15" t="s">
        <v>27</v>
      </c>
      <c r="F15">
        <v>1102</v>
      </c>
      <c r="G15" s="1">
        <v>37937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20"/>
  <sheetViews>
    <sheetView workbookViewId="0"/>
  </sheetViews>
  <sheetFormatPr defaultRowHeight="15"/>
  <cols>
    <col min="1" max="1" width="10.28515625" customWidth="1"/>
    <col min="2" max="2" width="12.42578125" customWidth="1"/>
  </cols>
  <sheetData>
    <row r="1" spans="1:3">
      <c r="A1" t="s">
        <v>56</v>
      </c>
      <c r="B1">
        <v>55</v>
      </c>
      <c r="C1" s="12" t="s">
        <v>55</v>
      </c>
    </row>
    <row r="2" spans="1:3">
      <c r="A2" t="s">
        <v>57</v>
      </c>
      <c r="B2" s="12"/>
      <c r="C2">
        <v>74</v>
      </c>
    </row>
    <row r="3" spans="1:3">
      <c r="C3">
        <v>62</v>
      </c>
    </row>
    <row r="4" spans="1:3">
      <c r="C4">
        <v>60</v>
      </c>
    </row>
    <row r="5" spans="1:3">
      <c r="C5">
        <v>44</v>
      </c>
    </row>
    <row r="6" spans="1:3">
      <c r="C6">
        <v>50</v>
      </c>
    </row>
    <row r="7" spans="1:3">
      <c r="C7">
        <v>41</v>
      </c>
    </row>
    <row r="8" spans="1:3">
      <c r="C8">
        <v>77</v>
      </c>
    </row>
    <row r="9" spans="1:3">
      <c r="C9">
        <v>24</v>
      </c>
    </row>
    <row r="10" spans="1:3">
      <c r="C10">
        <v>55</v>
      </c>
    </row>
    <row r="11" spans="1:3">
      <c r="C11">
        <v>30</v>
      </c>
    </row>
    <row r="12" spans="1:3">
      <c r="C12">
        <v>12</v>
      </c>
    </row>
    <row r="13" spans="1:3">
      <c r="C13">
        <v>21</v>
      </c>
    </row>
    <row r="14" spans="1:3">
      <c r="C14">
        <v>7</v>
      </c>
    </row>
    <row r="15" spans="1:3">
      <c r="C15">
        <v>1</v>
      </c>
    </row>
    <row r="16" spans="1:3">
      <c r="C16">
        <v>22</v>
      </c>
    </row>
    <row r="17" spans="3:3">
      <c r="C17">
        <v>53</v>
      </c>
    </row>
    <row r="18" spans="3:3">
      <c r="C18">
        <v>36</v>
      </c>
    </row>
    <row r="19" spans="3:3">
      <c r="C19">
        <v>18</v>
      </c>
    </row>
    <row r="20" spans="3:3">
      <c r="C20">
        <v>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0"/>
  <sheetViews>
    <sheetView workbookViewId="0"/>
  </sheetViews>
  <sheetFormatPr defaultRowHeight="15"/>
  <cols>
    <col min="1" max="1" width="17.7109375" style="18" bestFit="1" customWidth="1"/>
    <col min="2" max="2" width="19.140625" style="18" customWidth="1"/>
    <col min="3" max="12" width="11.140625" style="18" customWidth="1"/>
    <col min="13" max="16384" width="9.140625" style="18"/>
  </cols>
  <sheetData>
    <row r="1" spans="1:7">
      <c r="A1" s="17" t="s">
        <v>57</v>
      </c>
      <c r="D1" s="18">
        <v>10</v>
      </c>
      <c r="F1" s="18" t="s">
        <v>70</v>
      </c>
    </row>
    <row r="2" spans="1:7">
      <c r="A2" s="19"/>
      <c r="D2" s="18">
        <v>154</v>
      </c>
    </row>
    <row r="3" spans="1:7">
      <c r="A3" s="19"/>
      <c r="D3" s="18">
        <v>324</v>
      </c>
      <c r="F3" s="17" t="s">
        <v>71</v>
      </c>
    </row>
    <row r="4" spans="1:7">
      <c r="D4" s="18">
        <v>23</v>
      </c>
    </row>
    <row r="5" spans="1:7">
      <c r="D5" s="18">
        <v>545</v>
      </c>
    </row>
    <row r="6" spans="1:7">
      <c r="A6" s="17" t="s">
        <v>72</v>
      </c>
      <c r="B6" s="18">
        <v>2</v>
      </c>
      <c r="D6" s="18">
        <v>65</v>
      </c>
      <c r="F6" s="17" t="s">
        <v>73</v>
      </c>
      <c r="G6" s="18" t="s">
        <v>74</v>
      </c>
    </row>
    <row r="7" spans="1:7">
      <c r="A7" s="17" t="s">
        <v>75</v>
      </c>
      <c r="B7" s="18">
        <v>3</v>
      </c>
      <c r="D7" s="18">
        <v>78</v>
      </c>
      <c r="F7" s="17" t="s">
        <v>76</v>
      </c>
      <c r="G7" s="18" t="s">
        <v>77</v>
      </c>
    </row>
    <row r="8" spans="1:7">
      <c r="A8" s="17" t="s">
        <v>73</v>
      </c>
      <c r="B8" s="18" t="s">
        <v>78</v>
      </c>
      <c r="D8" s="18">
        <v>98</v>
      </c>
      <c r="F8" s="17" t="s">
        <v>71</v>
      </c>
    </row>
    <row r="9" spans="1:7">
      <c r="A9" s="17" t="s">
        <v>79</v>
      </c>
      <c r="D9" s="18">
        <v>232</v>
      </c>
    </row>
    <row r="10" spans="1:7">
      <c r="A10" s="17" t="s">
        <v>80</v>
      </c>
      <c r="D10" s="18">
        <v>12</v>
      </c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8"/>
  <sheetViews>
    <sheetView workbookViewId="0"/>
  </sheetViews>
  <sheetFormatPr defaultRowHeight="15"/>
  <cols>
    <col min="1" max="1" width="12.42578125" customWidth="1"/>
    <col min="3" max="3" width="12.7109375" customWidth="1"/>
    <col min="5" max="5" width="9.7109375" bestFit="1" customWidth="1"/>
    <col min="7" max="7" width="9.7109375" bestFit="1" customWidth="1"/>
  </cols>
  <sheetData>
    <row r="1" spans="1:3">
      <c r="A1" s="2" t="s">
        <v>413</v>
      </c>
    </row>
    <row r="2" spans="1:3">
      <c r="A2" t="s">
        <v>204</v>
      </c>
      <c r="C2" s="24"/>
    </row>
    <row r="3" spans="1:3">
      <c r="A3" t="s">
        <v>414</v>
      </c>
    </row>
    <row r="4" spans="1:3">
      <c r="A4" t="s">
        <v>193</v>
      </c>
    </row>
    <row r="5" spans="1:3">
      <c r="A5" t="s">
        <v>326</v>
      </c>
    </row>
    <row r="6" spans="1:3">
      <c r="A6" t="s">
        <v>139</v>
      </c>
    </row>
    <row r="7" spans="1:3">
      <c r="A7" t="s">
        <v>415</v>
      </c>
    </row>
    <row r="8" spans="1:3">
      <c r="A8" t="s">
        <v>392</v>
      </c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9"/>
  <sheetViews>
    <sheetView workbookViewId="0"/>
  </sheetViews>
  <sheetFormatPr defaultRowHeight="15"/>
  <cols>
    <col min="1" max="1" width="12.42578125" customWidth="1"/>
    <col min="2" max="2" width="11.5703125" customWidth="1"/>
    <col min="3" max="3" width="12.7109375" customWidth="1"/>
    <col min="6" max="6" width="9.7109375" bestFit="1" customWidth="1"/>
    <col min="7" max="7" width="12.5703125" customWidth="1"/>
    <col min="10" max="10" width="15.5703125" customWidth="1"/>
  </cols>
  <sheetData>
    <row r="1" spans="1:4">
      <c r="A1" s="2" t="s">
        <v>413</v>
      </c>
      <c r="B1" s="2" t="s">
        <v>416</v>
      </c>
    </row>
    <row r="2" spans="1:4">
      <c r="A2" t="s">
        <v>204</v>
      </c>
      <c r="B2" t="s">
        <v>417</v>
      </c>
      <c r="C2" s="24"/>
    </row>
    <row r="3" spans="1:4">
      <c r="A3" t="s">
        <v>414</v>
      </c>
      <c r="B3" t="s">
        <v>105</v>
      </c>
    </row>
    <row r="4" spans="1:4">
      <c r="A4" t="s">
        <v>193</v>
      </c>
      <c r="B4" t="s">
        <v>220</v>
      </c>
    </row>
    <row r="5" spans="1:4">
      <c r="A5" t="s">
        <v>326</v>
      </c>
      <c r="B5" t="s">
        <v>418</v>
      </c>
    </row>
    <row r="6" spans="1:4">
      <c r="A6" t="s">
        <v>139</v>
      </c>
      <c r="B6" t="s">
        <v>419</v>
      </c>
    </row>
    <row r="7" spans="1:4" ht="12" customHeight="1">
      <c r="A7" t="s">
        <v>415</v>
      </c>
      <c r="B7" t="s">
        <v>420</v>
      </c>
      <c r="D7" s="25"/>
    </row>
    <row r="8" spans="1:4">
      <c r="A8" t="s">
        <v>392</v>
      </c>
      <c r="B8" t="s">
        <v>421</v>
      </c>
    </row>
    <row r="9" spans="1:4">
      <c r="B9" t="s">
        <v>254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42"/>
  <sheetViews>
    <sheetView zoomScaleNormal="100" workbookViewId="0"/>
  </sheetViews>
  <sheetFormatPr defaultRowHeight="12.75"/>
  <cols>
    <col min="1" max="1" width="13.7109375" style="22" bestFit="1" customWidth="1"/>
    <col min="2" max="2" width="17.42578125" style="22" bestFit="1" customWidth="1"/>
    <col min="3" max="3" width="15.28515625" style="22" customWidth="1"/>
    <col min="4" max="16384" width="9.140625" style="22"/>
  </cols>
  <sheetData>
    <row r="1" spans="1:3">
      <c r="A1" s="22" t="s">
        <v>0</v>
      </c>
      <c r="B1" s="20" t="s">
        <v>1</v>
      </c>
      <c r="C1" s="21" t="s">
        <v>88</v>
      </c>
    </row>
    <row r="2" spans="1:3" ht="15">
      <c r="A2" s="22" t="s">
        <v>89</v>
      </c>
      <c r="B2" s="22" t="s">
        <v>90</v>
      </c>
      <c r="C2" s="23">
        <v>20</v>
      </c>
    </row>
    <row r="3" spans="1:3" ht="15">
      <c r="A3" s="22" t="s">
        <v>91</v>
      </c>
      <c r="B3" s="22" t="s">
        <v>92</v>
      </c>
      <c r="C3" s="23">
        <v>57.2</v>
      </c>
    </row>
    <row r="4" spans="1:3" ht="15">
      <c r="A4" s="22" t="s">
        <v>93</v>
      </c>
      <c r="B4" s="22" t="s">
        <v>94</v>
      </c>
      <c r="C4" s="23">
        <v>12.6</v>
      </c>
    </row>
    <row r="5" spans="1:3" ht="15">
      <c r="A5" s="22" t="s">
        <v>93</v>
      </c>
      <c r="B5" s="22" t="s">
        <v>95</v>
      </c>
      <c r="C5" s="23">
        <v>40</v>
      </c>
    </row>
    <row r="6" spans="1:3" ht="15">
      <c r="A6" s="22" t="s">
        <v>96</v>
      </c>
      <c r="B6" s="22" t="s">
        <v>97</v>
      </c>
      <c r="C6" s="23">
        <v>48</v>
      </c>
    </row>
    <row r="7" spans="1:3" ht="15">
      <c r="A7" s="22" t="s">
        <v>98</v>
      </c>
      <c r="B7" s="22" t="s">
        <v>99</v>
      </c>
      <c r="C7" s="23">
        <v>75.3</v>
      </c>
    </row>
    <row r="8" spans="1:3" ht="15">
      <c r="A8" s="22" t="s">
        <v>100</v>
      </c>
      <c r="B8" s="22" t="s">
        <v>101</v>
      </c>
      <c r="C8" s="23">
        <v>49</v>
      </c>
    </row>
    <row r="9" spans="1:3" ht="15">
      <c r="A9" s="22" t="s">
        <v>102</v>
      </c>
      <c r="B9" s="22" t="s">
        <v>103</v>
      </c>
      <c r="C9" s="23">
        <v>36.700000000000003</v>
      </c>
    </row>
    <row r="10" spans="1:3" ht="15">
      <c r="A10" s="22" t="s">
        <v>104</v>
      </c>
      <c r="B10" s="22" t="s">
        <v>105</v>
      </c>
      <c r="C10" s="23">
        <v>12.7</v>
      </c>
    </row>
    <row r="11" spans="1:3" ht="15">
      <c r="A11" s="22" t="s">
        <v>106</v>
      </c>
      <c r="B11" s="22" t="s">
        <v>107</v>
      </c>
      <c r="C11" s="23">
        <v>23.6</v>
      </c>
    </row>
    <row r="12" spans="1:3" ht="15">
      <c r="A12" s="22" t="s">
        <v>108</v>
      </c>
      <c r="B12" s="22" t="s">
        <v>101</v>
      </c>
      <c r="C12" s="23">
        <v>32.5</v>
      </c>
    </row>
    <row r="13" spans="1:3" ht="15">
      <c r="A13" s="22" t="s">
        <v>109</v>
      </c>
      <c r="B13" s="22" t="s">
        <v>110</v>
      </c>
      <c r="C13" s="23">
        <v>16</v>
      </c>
    </row>
    <row r="14" spans="1:3">
      <c r="A14" s="22" t="s">
        <v>111</v>
      </c>
      <c r="B14" s="22" t="s">
        <v>112</v>
      </c>
      <c r="C14" s="22">
        <v>15.22</v>
      </c>
    </row>
    <row r="15" spans="1:3" ht="15">
      <c r="A15" s="22" t="s">
        <v>113</v>
      </c>
      <c r="B15" s="22" t="s">
        <v>114</v>
      </c>
      <c r="C15" s="23">
        <v>11.4</v>
      </c>
    </row>
    <row r="16" spans="1:3" ht="15">
      <c r="A16" s="22" t="s">
        <v>115</v>
      </c>
      <c r="B16" s="22" t="s">
        <v>116</v>
      </c>
      <c r="C16" s="23">
        <v>33.299999999999997</v>
      </c>
    </row>
    <row r="17" spans="1:3" ht="15">
      <c r="A17" s="22" t="s">
        <v>117</v>
      </c>
      <c r="B17" s="22" t="s">
        <v>118</v>
      </c>
      <c r="C17" s="23">
        <v>107.1</v>
      </c>
    </row>
    <row r="18" spans="1:3" ht="15">
      <c r="A18" s="22" t="s">
        <v>119</v>
      </c>
      <c r="B18" s="22" t="s">
        <v>120</v>
      </c>
      <c r="C18" s="23">
        <v>41.7</v>
      </c>
    </row>
    <row r="19" spans="1:3" ht="15">
      <c r="A19" s="22" t="s">
        <v>121</v>
      </c>
      <c r="B19" s="22" t="s">
        <v>122</v>
      </c>
      <c r="C19" s="23">
        <v>53.7</v>
      </c>
    </row>
    <row r="20" spans="1:3" ht="15">
      <c r="A20" s="22" t="s">
        <v>123</v>
      </c>
      <c r="B20" s="22" t="s">
        <v>124</v>
      </c>
      <c r="C20" s="23">
        <v>109.2</v>
      </c>
    </row>
    <row r="21" spans="1:3" ht="15">
      <c r="A21" s="22" t="s">
        <v>125</v>
      </c>
      <c r="B21" s="22" t="s">
        <v>126</v>
      </c>
      <c r="C21" s="23">
        <v>18.7</v>
      </c>
    </row>
    <row r="22" spans="1:3" ht="15">
      <c r="A22" s="22" t="s">
        <v>127</v>
      </c>
      <c r="B22" s="22" t="s">
        <v>128</v>
      </c>
      <c r="C22" s="23">
        <v>40</v>
      </c>
    </row>
    <row r="23" spans="1:3" ht="15">
      <c r="A23" s="22" t="s">
        <v>129</v>
      </c>
      <c r="B23" s="22" t="s">
        <v>130</v>
      </c>
      <c r="C23" s="23">
        <v>50.7</v>
      </c>
    </row>
    <row r="24" spans="1:3" ht="15">
      <c r="A24" s="22" t="s">
        <v>131</v>
      </c>
      <c r="B24" s="22" t="s">
        <v>132</v>
      </c>
      <c r="C24" s="23">
        <v>34.1</v>
      </c>
    </row>
    <row r="25" spans="1:3" ht="15">
      <c r="A25" s="22" t="s">
        <v>133</v>
      </c>
      <c r="B25" s="22" t="s">
        <v>134</v>
      </c>
      <c r="C25" s="23">
        <v>32.200000000000003</v>
      </c>
    </row>
    <row r="26" spans="1:3" ht="15">
      <c r="A26" s="22" t="s">
        <v>135</v>
      </c>
      <c r="B26" s="22" t="s">
        <v>136</v>
      </c>
      <c r="C26" s="23">
        <v>40.1</v>
      </c>
    </row>
    <row r="27" spans="1:3" ht="15">
      <c r="A27" s="22" t="s">
        <v>137</v>
      </c>
      <c r="B27" s="22" t="s">
        <v>118</v>
      </c>
      <c r="C27" s="23">
        <v>41.3</v>
      </c>
    </row>
    <row r="28" spans="1:3" ht="15">
      <c r="A28" s="22" t="s">
        <v>138</v>
      </c>
      <c r="B28" s="22" t="s">
        <v>139</v>
      </c>
      <c r="C28" s="23">
        <v>62.6</v>
      </c>
    </row>
    <row r="29" spans="1:3" ht="15">
      <c r="A29" s="22" t="s">
        <v>140</v>
      </c>
      <c r="B29" s="22" t="s">
        <v>141</v>
      </c>
      <c r="C29" s="23">
        <v>55.3</v>
      </c>
    </row>
    <row r="30" spans="1:3" ht="15">
      <c r="A30" s="22" t="s">
        <v>142</v>
      </c>
      <c r="B30" s="22" t="s">
        <v>143</v>
      </c>
      <c r="C30" s="23">
        <v>32.1</v>
      </c>
    </row>
    <row r="31" spans="1:3" ht="15">
      <c r="A31" s="22" t="s">
        <v>144</v>
      </c>
      <c r="B31" s="22" t="s">
        <v>145</v>
      </c>
      <c r="C31" s="23">
        <v>28.7</v>
      </c>
    </row>
    <row r="32" spans="1:3" ht="15">
      <c r="A32" s="22" t="s">
        <v>146</v>
      </c>
      <c r="B32" s="22" t="s">
        <v>147</v>
      </c>
      <c r="C32" s="23">
        <v>36</v>
      </c>
    </row>
    <row r="33" spans="1:3" ht="15">
      <c r="A33" s="22" t="s">
        <v>148</v>
      </c>
      <c r="B33" s="22" t="s">
        <v>103</v>
      </c>
      <c r="C33" s="23">
        <v>79.099999999999994</v>
      </c>
    </row>
    <row r="34" spans="1:3" ht="15">
      <c r="A34" s="22" t="s">
        <v>149</v>
      </c>
      <c r="B34" s="22" t="s">
        <v>122</v>
      </c>
      <c r="C34" s="23">
        <v>21.3</v>
      </c>
    </row>
    <row r="35" spans="1:3" ht="15">
      <c r="A35" s="22" t="s">
        <v>150</v>
      </c>
      <c r="B35" s="22" t="s">
        <v>151</v>
      </c>
      <c r="C35" s="23">
        <v>62.5</v>
      </c>
    </row>
    <row r="36" spans="1:3" ht="15">
      <c r="A36" s="22" t="s">
        <v>152</v>
      </c>
      <c r="B36" s="22" t="s">
        <v>153</v>
      </c>
      <c r="C36" s="23">
        <v>20.3</v>
      </c>
    </row>
    <row r="37" spans="1:3" ht="15">
      <c r="A37" s="22" t="s">
        <v>152</v>
      </c>
      <c r="B37" s="22" t="s">
        <v>154</v>
      </c>
      <c r="C37" s="23">
        <v>18.5</v>
      </c>
    </row>
    <row r="38" spans="1:3" ht="15">
      <c r="A38" s="22" t="s">
        <v>155</v>
      </c>
      <c r="B38" s="22" t="s">
        <v>156</v>
      </c>
      <c r="C38" s="23">
        <v>35.200000000000003</v>
      </c>
    </row>
    <row r="39" spans="1:3" ht="15">
      <c r="A39" s="22" t="s">
        <v>157</v>
      </c>
      <c r="B39" s="22" t="s">
        <v>158</v>
      </c>
      <c r="C39" s="23">
        <v>28.2</v>
      </c>
    </row>
    <row r="40" spans="1:3" ht="15">
      <c r="A40" s="22" t="s">
        <v>113</v>
      </c>
      <c r="B40" s="22" t="s">
        <v>114</v>
      </c>
      <c r="C40" s="23">
        <v>20.399999999999999</v>
      </c>
    </row>
    <row r="41" spans="1:3" ht="15">
      <c r="A41" s="22" t="s">
        <v>115</v>
      </c>
      <c r="B41" s="22" t="s">
        <v>116</v>
      </c>
      <c r="C41" s="23">
        <v>34</v>
      </c>
    </row>
    <row r="42" spans="1:3" ht="15">
      <c r="A42" s="22" t="s">
        <v>117</v>
      </c>
      <c r="B42" s="22" t="s">
        <v>118</v>
      </c>
      <c r="C42" s="23">
        <v>46.1</v>
      </c>
    </row>
    <row r="43" spans="1:3" ht="15">
      <c r="A43" s="22" t="s">
        <v>119</v>
      </c>
      <c r="B43" s="22" t="s">
        <v>120</v>
      </c>
      <c r="C43" s="23">
        <v>40.4</v>
      </c>
    </row>
    <row r="44" spans="1:3" ht="15">
      <c r="A44" s="22" t="s">
        <v>121</v>
      </c>
      <c r="B44" s="22" t="s">
        <v>122</v>
      </c>
      <c r="C44" s="23">
        <v>15.5</v>
      </c>
    </row>
    <row r="45" spans="1:3" ht="15">
      <c r="A45" s="22" t="s">
        <v>159</v>
      </c>
      <c r="B45" s="22" t="s">
        <v>160</v>
      </c>
      <c r="C45" s="23">
        <v>22</v>
      </c>
    </row>
    <row r="46" spans="1:3" ht="15">
      <c r="A46" s="22" t="s">
        <v>161</v>
      </c>
      <c r="B46" s="22" t="s">
        <v>162</v>
      </c>
      <c r="C46" s="23">
        <v>30.4</v>
      </c>
    </row>
    <row r="47" spans="1:3" ht="15">
      <c r="A47" s="22" t="s">
        <v>163</v>
      </c>
      <c r="B47" s="22" t="s">
        <v>164</v>
      </c>
      <c r="C47" s="23">
        <v>30.5</v>
      </c>
    </row>
    <row r="48" spans="1:3" ht="15">
      <c r="A48" s="22" t="s">
        <v>165</v>
      </c>
      <c r="B48" s="22" t="s">
        <v>103</v>
      </c>
      <c r="C48" s="23">
        <v>19.2</v>
      </c>
    </row>
    <row r="49" spans="1:3" ht="15">
      <c r="A49" s="22" t="s">
        <v>166</v>
      </c>
      <c r="B49" s="22" t="s">
        <v>167</v>
      </c>
      <c r="C49" s="23">
        <v>29.9</v>
      </c>
    </row>
    <row r="50" spans="1:3" ht="15">
      <c r="A50" s="22" t="s">
        <v>168</v>
      </c>
      <c r="B50" s="22" t="s">
        <v>103</v>
      </c>
      <c r="C50" s="23">
        <v>38.4</v>
      </c>
    </row>
    <row r="51" spans="1:3" ht="15">
      <c r="A51" s="22" t="s">
        <v>169</v>
      </c>
      <c r="B51" s="22" t="s">
        <v>170</v>
      </c>
      <c r="C51" s="23">
        <v>40.700000000000003</v>
      </c>
    </row>
    <row r="52" spans="1:3" ht="15">
      <c r="A52" s="22" t="s">
        <v>171</v>
      </c>
      <c r="B52" s="22" t="s">
        <v>172</v>
      </c>
      <c r="C52" s="23">
        <v>17.399999999999999</v>
      </c>
    </row>
    <row r="53" spans="1:3" ht="15">
      <c r="A53" s="22" t="s">
        <v>173</v>
      </c>
      <c r="B53" s="22" t="s">
        <v>174</v>
      </c>
      <c r="C53" s="23">
        <v>20.3</v>
      </c>
    </row>
    <row r="54" spans="1:3" ht="15">
      <c r="A54" s="22" t="s">
        <v>175</v>
      </c>
      <c r="B54" s="22" t="s">
        <v>176</v>
      </c>
      <c r="C54" s="23">
        <v>21.8</v>
      </c>
    </row>
    <row r="55" spans="1:3" ht="15">
      <c r="A55" s="22" t="s">
        <v>177</v>
      </c>
      <c r="B55" s="22" t="s">
        <v>178</v>
      </c>
      <c r="C55" s="23">
        <v>62.2</v>
      </c>
    </row>
    <row r="56" spans="1:3" ht="15">
      <c r="A56" s="22" t="s">
        <v>179</v>
      </c>
      <c r="B56" s="22" t="s">
        <v>139</v>
      </c>
      <c r="C56" s="23">
        <v>17.5</v>
      </c>
    </row>
    <row r="57" spans="1:3" ht="15">
      <c r="A57" s="22" t="s">
        <v>180</v>
      </c>
      <c r="B57" s="22" t="s">
        <v>181</v>
      </c>
      <c r="C57" s="23">
        <v>35.200000000000003</v>
      </c>
    </row>
    <row r="58" spans="1:3" ht="15">
      <c r="A58" s="22" t="s">
        <v>182</v>
      </c>
      <c r="B58" s="22" t="s">
        <v>183</v>
      </c>
      <c r="C58" s="23">
        <v>40</v>
      </c>
    </row>
    <row r="59" spans="1:3" ht="15">
      <c r="A59" s="22" t="s">
        <v>184</v>
      </c>
      <c r="B59" s="22" t="s">
        <v>185</v>
      </c>
      <c r="C59" s="23">
        <v>17</v>
      </c>
    </row>
    <row r="60" spans="1:3" ht="15">
      <c r="A60" s="22" t="s">
        <v>186</v>
      </c>
      <c r="B60" s="22" t="s">
        <v>187</v>
      </c>
      <c r="C60" s="23">
        <v>34.700000000000003</v>
      </c>
    </row>
    <row r="61" spans="1:3" ht="15">
      <c r="A61" s="22" t="s">
        <v>188</v>
      </c>
      <c r="B61" s="22" t="s">
        <v>189</v>
      </c>
      <c r="C61" s="23">
        <v>15.5</v>
      </c>
    </row>
    <row r="62" spans="1:3" ht="15">
      <c r="A62" s="22" t="s">
        <v>190</v>
      </c>
      <c r="B62" s="22" t="s">
        <v>120</v>
      </c>
      <c r="C62" s="23">
        <v>32.1</v>
      </c>
    </row>
    <row r="63" spans="1:3" ht="15">
      <c r="A63" s="22" t="s">
        <v>191</v>
      </c>
      <c r="B63" s="22" t="s">
        <v>192</v>
      </c>
      <c r="C63" s="23">
        <v>39.6</v>
      </c>
    </row>
    <row r="64" spans="1:3" ht="15">
      <c r="A64" s="22" t="s">
        <v>93</v>
      </c>
      <c r="B64" s="22" t="s">
        <v>103</v>
      </c>
      <c r="C64" s="23">
        <v>22.7</v>
      </c>
    </row>
    <row r="65" spans="1:3" ht="15">
      <c r="A65" s="22" t="s">
        <v>93</v>
      </c>
      <c r="B65" s="22" t="s">
        <v>193</v>
      </c>
      <c r="C65" s="23">
        <v>56.4</v>
      </c>
    </row>
    <row r="66" spans="1:3" ht="15">
      <c r="A66" s="22" t="s">
        <v>194</v>
      </c>
      <c r="B66" s="22" t="s">
        <v>195</v>
      </c>
      <c r="C66" s="23">
        <v>23.4</v>
      </c>
    </row>
    <row r="67" spans="1:3" ht="15">
      <c r="A67" s="22" t="s">
        <v>196</v>
      </c>
      <c r="B67" s="22" t="s">
        <v>197</v>
      </c>
      <c r="C67" s="23">
        <v>34.4</v>
      </c>
    </row>
    <row r="68" spans="1:3" ht="15">
      <c r="A68" s="22" t="s">
        <v>198</v>
      </c>
      <c r="B68" s="22" t="s">
        <v>158</v>
      </c>
      <c r="C68" s="23">
        <v>57.9</v>
      </c>
    </row>
    <row r="69" spans="1:3" ht="15">
      <c r="A69" s="22" t="s">
        <v>199</v>
      </c>
      <c r="B69" s="22" t="s">
        <v>200</v>
      </c>
      <c r="C69" s="23">
        <v>13.6</v>
      </c>
    </row>
    <row r="70" spans="1:3" ht="15">
      <c r="A70" s="22" t="s">
        <v>201</v>
      </c>
      <c r="B70" s="22" t="s">
        <v>202</v>
      </c>
      <c r="C70" s="23">
        <v>31.6</v>
      </c>
    </row>
    <row r="71" spans="1:3" ht="15">
      <c r="A71" s="22" t="s">
        <v>203</v>
      </c>
      <c r="B71" s="22" t="s">
        <v>204</v>
      </c>
      <c r="C71" s="23">
        <v>10.1</v>
      </c>
    </row>
    <row r="72" spans="1:3" ht="15">
      <c r="A72" s="22" t="s">
        <v>205</v>
      </c>
      <c r="B72" s="22" t="s">
        <v>206</v>
      </c>
      <c r="C72" s="23">
        <v>15</v>
      </c>
    </row>
    <row r="73" spans="1:3" ht="15">
      <c r="A73" s="22" t="s">
        <v>207</v>
      </c>
      <c r="B73" s="22" t="s">
        <v>208</v>
      </c>
      <c r="C73" s="23">
        <v>26.4</v>
      </c>
    </row>
    <row r="74" spans="1:3" ht="15">
      <c r="A74" s="22" t="s">
        <v>209</v>
      </c>
      <c r="B74" s="22" t="s">
        <v>210</v>
      </c>
      <c r="C74" s="23">
        <v>6.1</v>
      </c>
    </row>
    <row r="75" spans="1:3" ht="15">
      <c r="A75" s="22" t="s">
        <v>211</v>
      </c>
      <c r="B75" s="22" t="s">
        <v>212</v>
      </c>
      <c r="C75" s="23">
        <v>39.5</v>
      </c>
    </row>
    <row r="76" spans="1:3" ht="15">
      <c r="A76" s="22" t="s">
        <v>213</v>
      </c>
      <c r="B76" s="22" t="s">
        <v>147</v>
      </c>
      <c r="C76" s="23">
        <v>29.9</v>
      </c>
    </row>
    <row r="77" spans="1:3" ht="15">
      <c r="A77" s="22" t="s">
        <v>214</v>
      </c>
      <c r="B77" s="22" t="s">
        <v>204</v>
      </c>
      <c r="C77" s="23">
        <v>28.9</v>
      </c>
    </row>
    <row r="78" spans="1:3" ht="15">
      <c r="A78" s="22" t="s">
        <v>215</v>
      </c>
      <c r="B78" s="22" t="s">
        <v>120</v>
      </c>
      <c r="C78" s="23">
        <v>68.099999999999994</v>
      </c>
    </row>
    <row r="79" spans="1:3" ht="15">
      <c r="A79" s="22" t="s">
        <v>216</v>
      </c>
      <c r="B79" s="22" t="s">
        <v>217</v>
      </c>
      <c r="C79" s="23">
        <v>57.9</v>
      </c>
    </row>
    <row r="80" spans="1:3" ht="15">
      <c r="A80" s="22" t="s">
        <v>218</v>
      </c>
      <c r="B80" s="22" t="s">
        <v>99</v>
      </c>
      <c r="C80" s="23">
        <v>21.9</v>
      </c>
    </row>
    <row r="81" spans="1:3" ht="15">
      <c r="A81" s="22" t="s">
        <v>219</v>
      </c>
      <c r="B81" s="22" t="s">
        <v>220</v>
      </c>
      <c r="C81" s="23">
        <v>68.2</v>
      </c>
    </row>
    <row r="82" spans="1:3" ht="15">
      <c r="A82" s="22" t="s">
        <v>221</v>
      </c>
      <c r="B82" s="22" t="s">
        <v>222</v>
      </c>
      <c r="C82" s="23">
        <v>39.5</v>
      </c>
    </row>
    <row r="83" spans="1:3" ht="15">
      <c r="A83" s="22" t="s">
        <v>223</v>
      </c>
      <c r="B83" s="22" t="s">
        <v>139</v>
      </c>
      <c r="C83" s="23">
        <v>16.5</v>
      </c>
    </row>
    <row r="84" spans="1:3" ht="15">
      <c r="A84" s="22" t="s">
        <v>224</v>
      </c>
      <c r="B84" s="22" t="s">
        <v>225</v>
      </c>
      <c r="C84" s="23">
        <v>26.8</v>
      </c>
    </row>
    <row r="85" spans="1:3" ht="15">
      <c r="A85" s="22" t="s">
        <v>226</v>
      </c>
      <c r="B85" s="22" t="s">
        <v>227</v>
      </c>
      <c r="C85" s="23">
        <v>14.2</v>
      </c>
    </row>
    <row r="86" spans="1:3" ht="15">
      <c r="A86" s="22" t="s">
        <v>228</v>
      </c>
      <c r="B86" s="22" t="s">
        <v>229</v>
      </c>
      <c r="C86" s="23">
        <v>33.799999999999997</v>
      </c>
    </row>
    <row r="87" spans="1:3" ht="15">
      <c r="A87" s="22" t="s">
        <v>230</v>
      </c>
      <c r="B87" s="22" t="s">
        <v>210</v>
      </c>
      <c r="C87" s="23">
        <v>45.1</v>
      </c>
    </row>
    <row r="88" spans="1:3" ht="15">
      <c r="A88" s="22" t="s">
        <v>231</v>
      </c>
      <c r="B88" s="22" t="s">
        <v>232</v>
      </c>
      <c r="C88" s="23">
        <v>25.9</v>
      </c>
    </row>
    <row r="89" spans="1:3" ht="15">
      <c r="A89" s="22" t="s">
        <v>233</v>
      </c>
      <c r="B89" s="22" t="s">
        <v>234</v>
      </c>
      <c r="C89" s="23">
        <v>17.8</v>
      </c>
    </row>
    <row r="90" spans="1:3" ht="15">
      <c r="A90" s="22" t="s">
        <v>235</v>
      </c>
      <c r="B90" s="22" t="s">
        <v>236</v>
      </c>
      <c r="C90" s="23">
        <v>74.400000000000006</v>
      </c>
    </row>
    <row r="91" spans="1:3" ht="15">
      <c r="A91" s="22" t="s">
        <v>237</v>
      </c>
      <c r="B91" s="22" t="s">
        <v>172</v>
      </c>
      <c r="C91" s="23">
        <v>83.8</v>
      </c>
    </row>
    <row r="92" spans="1:3" ht="15">
      <c r="A92" s="22" t="s">
        <v>238</v>
      </c>
      <c r="B92" s="22" t="s">
        <v>97</v>
      </c>
      <c r="C92" s="23">
        <v>38.700000000000003</v>
      </c>
    </row>
    <row r="93" spans="1:3" ht="15">
      <c r="A93" s="22" t="s">
        <v>239</v>
      </c>
      <c r="B93" s="22" t="s">
        <v>128</v>
      </c>
      <c r="C93" s="23">
        <v>31.5</v>
      </c>
    </row>
    <row r="94" spans="1:3" ht="15">
      <c r="A94" s="22" t="s">
        <v>240</v>
      </c>
      <c r="B94" s="22" t="s">
        <v>139</v>
      </c>
      <c r="C94" s="23">
        <v>55.1</v>
      </c>
    </row>
    <row r="95" spans="1:3" ht="15">
      <c r="A95" s="22" t="s">
        <v>241</v>
      </c>
      <c r="B95" s="22" t="s">
        <v>242</v>
      </c>
      <c r="C95" s="23">
        <v>29</v>
      </c>
    </row>
    <row r="96" spans="1:3" ht="15">
      <c r="A96" s="22" t="s">
        <v>243</v>
      </c>
      <c r="B96" s="22" t="s">
        <v>244</v>
      </c>
      <c r="C96" s="23">
        <v>24</v>
      </c>
    </row>
    <row r="97" spans="1:3" ht="15">
      <c r="A97" s="22" t="s">
        <v>245</v>
      </c>
      <c r="B97" s="22" t="s">
        <v>246</v>
      </c>
      <c r="C97" s="23">
        <v>28.2</v>
      </c>
    </row>
    <row r="98" spans="1:3" ht="15">
      <c r="A98" s="22" t="s">
        <v>247</v>
      </c>
      <c r="B98" s="22" t="s">
        <v>105</v>
      </c>
      <c r="C98" s="23">
        <v>21.2</v>
      </c>
    </row>
    <row r="99" spans="1:3" ht="15">
      <c r="A99" s="22" t="s">
        <v>248</v>
      </c>
      <c r="B99" s="22" t="s">
        <v>249</v>
      </c>
      <c r="C99" s="23">
        <v>33.799999999999997</v>
      </c>
    </row>
    <row r="100" spans="1:3" ht="15">
      <c r="A100" s="22" t="s">
        <v>250</v>
      </c>
      <c r="B100" s="22" t="s">
        <v>251</v>
      </c>
      <c r="C100" s="23">
        <v>33.4</v>
      </c>
    </row>
    <row r="101" spans="1:3" ht="15">
      <c r="A101" s="22" t="s">
        <v>252</v>
      </c>
      <c r="B101" s="22" t="s">
        <v>204</v>
      </c>
      <c r="C101" s="23">
        <v>22.9</v>
      </c>
    </row>
    <row r="102" spans="1:3" ht="15">
      <c r="A102" s="22" t="s">
        <v>137</v>
      </c>
      <c r="B102" s="22" t="s">
        <v>118</v>
      </c>
      <c r="C102" s="23">
        <v>30</v>
      </c>
    </row>
    <row r="103" spans="1:3" ht="15">
      <c r="A103" s="22" t="s">
        <v>138</v>
      </c>
      <c r="B103" s="22" t="s">
        <v>139</v>
      </c>
      <c r="C103" s="23">
        <v>20.3</v>
      </c>
    </row>
    <row r="104" spans="1:3" ht="15">
      <c r="A104" s="22" t="s">
        <v>140</v>
      </c>
      <c r="B104" s="22" t="s">
        <v>141</v>
      </c>
      <c r="C104" s="23">
        <v>103.1</v>
      </c>
    </row>
    <row r="105" spans="1:3" ht="15">
      <c r="A105" s="22" t="s">
        <v>142</v>
      </c>
      <c r="B105" s="22" t="s">
        <v>143</v>
      </c>
      <c r="C105" s="23">
        <v>6.8</v>
      </c>
    </row>
    <row r="106" spans="1:3" ht="15">
      <c r="A106" s="22" t="s">
        <v>144</v>
      </c>
      <c r="B106" s="22" t="s">
        <v>145</v>
      </c>
      <c r="C106" s="23">
        <v>20.6</v>
      </c>
    </row>
    <row r="107" spans="1:3" ht="15">
      <c r="A107" s="22" t="s">
        <v>146</v>
      </c>
      <c r="B107" s="22" t="s">
        <v>147</v>
      </c>
      <c r="C107" s="23">
        <v>22.7</v>
      </c>
    </row>
    <row r="108" spans="1:3" ht="15">
      <c r="A108" s="22" t="s">
        <v>148</v>
      </c>
      <c r="B108" s="22" t="s">
        <v>103</v>
      </c>
      <c r="C108" s="23">
        <v>28.2</v>
      </c>
    </row>
    <row r="109" spans="1:3" ht="15">
      <c r="A109" s="22" t="s">
        <v>149</v>
      </c>
      <c r="B109" s="22" t="s">
        <v>122</v>
      </c>
      <c r="C109" s="23">
        <v>63.4</v>
      </c>
    </row>
    <row r="110" spans="1:3" ht="15">
      <c r="A110" s="22" t="s">
        <v>253</v>
      </c>
      <c r="B110" s="22" t="s">
        <v>254</v>
      </c>
      <c r="C110" s="23">
        <v>29.6</v>
      </c>
    </row>
    <row r="111" spans="1:3" ht="15">
      <c r="A111" s="22" t="s">
        <v>255</v>
      </c>
      <c r="B111" s="22" t="s">
        <v>251</v>
      </c>
      <c r="C111" s="23">
        <v>32.799999999999997</v>
      </c>
    </row>
    <row r="112" spans="1:3" ht="15">
      <c r="A112" s="22" t="s">
        <v>256</v>
      </c>
      <c r="B112" s="22" t="s">
        <v>251</v>
      </c>
      <c r="C112" s="23">
        <v>29</v>
      </c>
    </row>
    <row r="113" spans="1:3" ht="15">
      <c r="A113" s="22" t="s">
        <v>257</v>
      </c>
      <c r="B113" s="22" t="s">
        <v>172</v>
      </c>
      <c r="C113" s="23">
        <v>122.5</v>
      </c>
    </row>
    <row r="114" spans="1:3" ht="15">
      <c r="A114" s="22" t="s">
        <v>258</v>
      </c>
      <c r="B114" s="22" t="s">
        <v>147</v>
      </c>
      <c r="C114" s="23">
        <v>33.6</v>
      </c>
    </row>
    <row r="115" spans="1:3" ht="15">
      <c r="A115" s="22" t="s">
        <v>259</v>
      </c>
      <c r="B115" s="22" t="s">
        <v>260</v>
      </c>
      <c r="C115" s="23">
        <v>19</v>
      </c>
    </row>
    <row r="116" spans="1:3" ht="15">
      <c r="A116" s="22" t="s">
        <v>261</v>
      </c>
      <c r="B116" s="22" t="s">
        <v>262</v>
      </c>
      <c r="C116" s="23">
        <v>29.9</v>
      </c>
    </row>
    <row r="117" spans="1:3" ht="15">
      <c r="A117" s="22" t="s">
        <v>263</v>
      </c>
      <c r="B117" s="22" t="s">
        <v>264</v>
      </c>
      <c r="C117" s="23">
        <v>26.8</v>
      </c>
    </row>
    <row r="118" spans="1:3" ht="15">
      <c r="A118" s="22" t="s">
        <v>265</v>
      </c>
      <c r="B118" s="22" t="s">
        <v>99</v>
      </c>
      <c r="C118" s="23">
        <v>10.7</v>
      </c>
    </row>
    <row r="119" spans="1:3" ht="15">
      <c r="A119" s="22" t="s">
        <v>266</v>
      </c>
      <c r="B119" s="22" t="s">
        <v>220</v>
      </c>
      <c r="C119" s="23">
        <v>37.4</v>
      </c>
    </row>
    <row r="120" spans="1:3" ht="15">
      <c r="A120" s="22" t="s">
        <v>267</v>
      </c>
      <c r="B120" s="22" t="s">
        <v>268</v>
      </c>
      <c r="C120" s="23">
        <v>31.7</v>
      </c>
    </row>
    <row r="121" spans="1:3" ht="15">
      <c r="A121" s="22" t="s">
        <v>269</v>
      </c>
      <c r="B121" s="22" t="s">
        <v>270</v>
      </c>
      <c r="C121" s="23">
        <v>29.6</v>
      </c>
    </row>
    <row r="122" spans="1:3" ht="15">
      <c r="A122" s="22" t="s">
        <v>271</v>
      </c>
      <c r="B122" s="22" t="s">
        <v>103</v>
      </c>
      <c r="C122" s="23">
        <v>11.8</v>
      </c>
    </row>
    <row r="123" spans="1:3" ht="15">
      <c r="A123" s="22" t="s">
        <v>272</v>
      </c>
      <c r="B123" s="22" t="s">
        <v>141</v>
      </c>
      <c r="C123" s="23">
        <v>33.4</v>
      </c>
    </row>
    <row r="124" spans="1:3" ht="15">
      <c r="A124" s="22" t="s">
        <v>273</v>
      </c>
      <c r="B124" s="22" t="s">
        <v>274</v>
      </c>
      <c r="C124" s="23">
        <v>49.1</v>
      </c>
    </row>
    <row r="125" spans="1:3" ht="15">
      <c r="A125" s="22" t="s">
        <v>275</v>
      </c>
      <c r="B125" s="22" t="s">
        <v>172</v>
      </c>
      <c r="C125" s="23">
        <v>17.100000000000001</v>
      </c>
    </row>
    <row r="126" spans="1:3" ht="15">
      <c r="A126" s="22" t="s">
        <v>276</v>
      </c>
      <c r="B126" s="22" t="s">
        <v>277</v>
      </c>
      <c r="C126" s="23">
        <v>17.3</v>
      </c>
    </row>
    <row r="127" spans="1:3" ht="15">
      <c r="A127" s="22" t="s">
        <v>278</v>
      </c>
      <c r="B127" s="22" t="s">
        <v>279</v>
      </c>
      <c r="C127" s="23">
        <v>71.599999999999994</v>
      </c>
    </row>
    <row r="128" spans="1:3" ht="15">
      <c r="A128" s="22" t="s">
        <v>280</v>
      </c>
      <c r="B128" s="22" t="s">
        <v>95</v>
      </c>
      <c r="C128" s="23">
        <v>27.1</v>
      </c>
    </row>
    <row r="129" spans="1:3" ht="15">
      <c r="A129" s="22" t="s">
        <v>281</v>
      </c>
      <c r="B129" s="22" t="s">
        <v>236</v>
      </c>
      <c r="C129" s="23">
        <v>18.899999999999999</v>
      </c>
    </row>
    <row r="130" spans="1:3" ht="15">
      <c r="A130" s="22" t="s">
        <v>282</v>
      </c>
      <c r="B130" s="22" t="s">
        <v>120</v>
      </c>
      <c r="C130" s="23">
        <v>40.799999999999997</v>
      </c>
    </row>
    <row r="131" spans="1:3" ht="15">
      <c r="A131" s="22" t="s">
        <v>283</v>
      </c>
      <c r="B131" s="22" t="s">
        <v>284</v>
      </c>
      <c r="C131" s="23">
        <v>48.4</v>
      </c>
    </row>
    <row r="132" spans="1:3" ht="15">
      <c r="A132" s="22" t="s">
        <v>285</v>
      </c>
      <c r="B132" s="22" t="s">
        <v>120</v>
      </c>
      <c r="C132" s="23">
        <v>26.8</v>
      </c>
    </row>
    <row r="133" spans="1:3" ht="15">
      <c r="A133" s="22" t="s">
        <v>286</v>
      </c>
      <c r="B133" s="22" t="s">
        <v>103</v>
      </c>
      <c r="C133" s="23">
        <v>19.399999999999999</v>
      </c>
    </row>
    <row r="134" spans="1:3" ht="15">
      <c r="A134" s="22" t="s">
        <v>287</v>
      </c>
      <c r="B134" s="22" t="s">
        <v>268</v>
      </c>
      <c r="C134" s="23">
        <v>20.399999999999999</v>
      </c>
    </row>
    <row r="135" spans="1:3" ht="15">
      <c r="A135" s="22" t="s">
        <v>288</v>
      </c>
      <c r="B135" s="22" t="s">
        <v>232</v>
      </c>
      <c r="C135" s="23">
        <v>12.9</v>
      </c>
    </row>
    <row r="136" spans="1:3" ht="15">
      <c r="A136" s="22" t="s">
        <v>289</v>
      </c>
      <c r="B136" s="22" t="s">
        <v>204</v>
      </c>
      <c r="C136" s="23">
        <v>5.4</v>
      </c>
    </row>
    <row r="137" spans="1:3" ht="15">
      <c r="A137" s="22" t="s">
        <v>290</v>
      </c>
      <c r="B137" s="22" t="s">
        <v>291</v>
      </c>
      <c r="C137" s="23">
        <v>26.5</v>
      </c>
    </row>
    <row r="138" spans="1:3" ht="15">
      <c r="A138" s="22" t="s">
        <v>292</v>
      </c>
      <c r="B138" s="22" t="s">
        <v>103</v>
      </c>
      <c r="C138" s="23">
        <v>15.2</v>
      </c>
    </row>
    <row r="139" spans="1:3" ht="15">
      <c r="A139" s="22" t="s">
        <v>293</v>
      </c>
      <c r="B139" s="22" t="s">
        <v>204</v>
      </c>
      <c r="C139" s="23">
        <v>26.8</v>
      </c>
    </row>
    <row r="140" spans="1:3" ht="15">
      <c r="A140" s="22" t="s">
        <v>294</v>
      </c>
      <c r="B140" s="22" t="s">
        <v>295</v>
      </c>
      <c r="C140" s="23">
        <v>3.7</v>
      </c>
    </row>
    <row r="141" spans="1:3" ht="15">
      <c r="A141" s="22" t="s">
        <v>296</v>
      </c>
      <c r="B141" s="22" t="s">
        <v>105</v>
      </c>
      <c r="C141" s="23">
        <v>20.2</v>
      </c>
    </row>
    <row r="142" spans="1:3" ht="15">
      <c r="A142" s="22" t="s">
        <v>297</v>
      </c>
      <c r="B142" s="22" t="s">
        <v>298</v>
      </c>
      <c r="C142" s="23">
        <v>53.3</v>
      </c>
    </row>
    <row r="143" spans="1:3" ht="15">
      <c r="A143" s="22" t="s">
        <v>299</v>
      </c>
      <c r="B143" s="22" t="s">
        <v>116</v>
      </c>
      <c r="C143" s="23">
        <v>31</v>
      </c>
    </row>
    <row r="144" spans="1:3" ht="15">
      <c r="A144" s="22" t="s">
        <v>300</v>
      </c>
      <c r="B144" s="22" t="s">
        <v>301</v>
      </c>
      <c r="C144" s="23">
        <v>33</v>
      </c>
    </row>
    <row r="145" spans="1:3" ht="15">
      <c r="A145" s="22" t="s">
        <v>302</v>
      </c>
      <c r="B145" s="22" t="s">
        <v>220</v>
      </c>
      <c r="C145" s="23">
        <v>30</v>
      </c>
    </row>
    <row r="146" spans="1:3" ht="15">
      <c r="A146" s="22" t="s">
        <v>303</v>
      </c>
      <c r="B146" s="22" t="s">
        <v>134</v>
      </c>
      <c r="C146" s="23">
        <v>3.6</v>
      </c>
    </row>
    <row r="147" spans="1:3" ht="15">
      <c r="A147" s="22" t="s">
        <v>304</v>
      </c>
      <c r="B147" s="22" t="s">
        <v>305</v>
      </c>
      <c r="C147" s="23">
        <v>28.1</v>
      </c>
    </row>
    <row r="148" spans="1:3" ht="15">
      <c r="A148" s="22" t="s">
        <v>306</v>
      </c>
      <c r="B148" s="22" t="s">
        <v>153</v>
      </c>
      <c r="C148" s="23">
        <v>7.3</v>
      </c>
    </row>
    <row r="149" spans="1:3" ht="15">
      <c r="A149" s="22" t="s">
        <v>307</v>
      </c>
      <c r="B149" s="22" t="s">
        <v>103</v>
      </c>
      <c r="C149" s="23">
        <v>59.6</v>
      </c>
    </row>
    <row r="150" spans="1:3" ht="15">
      <c r="A150" s="22" t="s">
        <v>308</v>
      </c>
      <c r="B150" s="22" t="s">
        <v>92</v>
      </c>
      <c r="C150" s="23">
        <v>43.2</v>
      </c>
    </row>
    <row r="151" spans="1:3" ht="15">
      <c r="A151" s="22" t="s">
        <v>309</v>
      </c>
      <c r="B151" s="22" t="s">
        <v>160</v>
      </c>
      <c r="C151" s="23">
        <v>36.299999999999997</v>
      </c>
    </row>
    <row r="152" spans="1:3" ht="15">
      <c r="A152" s="22" t="s">
        <v>98</v>
      </c>
      <c r="B152" s="22" t="s">
        <v>310</v>
      </c>
      <c r="C152" s="23">
        <v>38</v>
      </c>
    </row>
    <row r="153" spans="1:3" ht="15">
      <c r="A153" s="22" t="s">
        <v>311</v>
      </c>
      <c r="B153" s="22" t="s">
        <v>229</v>
      </c>
      <c r="C153" s="23">
        <v>13</v>
      </c>
    </row>
    <row r="154" spans="1:3" ht="15">
      <c r="A154" s="22" t="s">
        <v>312</v>
      </c>
      <c r="B154" s="22" t="s">
        <v>120</v>
      </c>
      <c r="C154" s="23">
        <v>7.7</v>
      </c>
    </row>
    <row r="155" spans="1:3" ht="15">
      <c r="A155" s="22" t="s">
        <v>106</v>
      </c>
      <c r="B155" s="22" t="s">
        <v>313</v>
      </c>
      <c r="C155" s="23">
        <v>26.5</v>
      </c>
    </row>
    <row r="156" spans="1:3" ht="15">
      <c r="A156" s="22" t="s">
        <v>314</v>
      </c>
      <c r="B156" s="22" t="s">
        <v>315</v>
      </c>
      <c r="C156" s="23">
        <v>12.3</v>
      </c>
    </row>
    <row r="157" spans="1:3" ht="15">
      <c r="A157" s="22" t="s">
        <v>316</v>
      </c>
      <c r="B157" s="22" t="s">
        <v>317</v>
      </c>
      <c r="C157" s="23">
        <v>15.1</v>
      </c>
    </row>
    <row r="158" spans="1:3" ht="15">
      <c r="A158" s="22" t="s">
        <v>318</v>
      </c>
      <c r="B158" s="22" t="s">
        <v>319</v>
      </c>
      <c r="C158" s="23">
        <v>13.3</v>
      </c>
    </row>
    <row r="159" spans="1:3" ht="15">
      <c r="A159" s="22" t="s">
        <v>320</v>
      </c>
      <c r="B159" s="22" t="s">
        <v>99</v>
      </c>
      <c r="C159" s="23">
        <v>82.7</v>
      </c>
    </row>
    <row r="160" spans="1:3" ht="15">
      <c r="A160" s="22" t="s">
        <v>321</v>
      </c>
      <c r="B160" s="22" t="s">
        <v>322</v>
      </c>
      <c r="C160" s="23">
        <v>20.9</v>
      </c>
    </row>
    <row r="161" spans="1:3" ht="15">
      <c r="A161" s="22" t="s">
        <v>323</v>
      </c>
      <c r="B161" s="22" t="s">
        <v>324</v>
      </c>
      <c r="C161" s="23">
        <v>10.4</v>
      </c>
    </row>
    <row r="162" spans="1:3" ht="15">
      <c r="A162" s="22" t="s">
        <v>325</v>
      </c>
      <c r="B162" s="22" t="s">
        <v>326</v>
      </c>
      <c r="C162" s="23">
        <v>22.2</v>
      </c>
    </row>
    <row r="163" spans="1:3" ht="15">
      <c r="A163" s="22" t="s">
        <v>327</v>
      </c>
      <c r="B163" s="22" t="s">
        <v>328</v>
      </c>
      <c r="C163" s="23">
        <v>43.5</v>
      </c>
    </row>
    <row r="164" spans="1:3" ht="15">
      <c r="A164" s="22" t="s">
        <v>329</v>
      </c>
      <c r="B164" s="22" t="s">
        <v>330</v>
      </c>
      <c r="C164" s="23">
        <v>45.7</v>
      </c>
    </row>
    <row r="165" spans="1:3" ht="15">
      <c r="A165" s="22" t="s">
        <v>331</v>
      </c>
      <c r="B165" s="22" t="s">
        <v>217</v>
      </c>
      <c r="C165" s="23">
        <v>34.1</v>
      </c>
    </row>
    <row r="166" spans="1:3" ht="15">
      <c r="A166" s="22" t="s">
        <v>332</v>
      </c>
      <c r="B166" s="22" t="s">
        <v>120</v>
      </c>
      <c r="C166" s="23">
        <v>28.1</v>
      </c>
    </row>
    <row r="167" spans="1:3" ht="15">
      <c r="A167" s="22" t="s">
        <v>333</v>
      </c>
      <c r="B167" s="22" t="s">
        <v>251</v>
      </c>
      <c r="C167" s="23">
        <v>48.9</v>
      </c>
    </row>
    <row r="168" spans="1:3" ht="15">
      <c r="A168" s="22" t="s">
        <v>334</v>
      </c>
      <c r="B168" s="22" t="s">
        <v>264</v>
      </c>
      <c r="C168" s="23">
        <v>33.6</v>
      </c>
    </row>
    <row r="169" spans="1:3" ht="15">
      <c r="A169" s="22" t="s">
        <v>335</v>
      </c>
      <c r="B169" s="22" t="s">
        <v>336</v>
      </c>
      <c r="C169" s="23">
        <v>35.1</v>
      </c>
    </row>
    <row r="170" spans="1:3" ht="15">
      <c r="A170" s="22" t="s">
        <v>121</v>
      </c>
      <c r="B170" s="22" t="s">
        <v>97</v>
      </c>
      <c r="C170" s="23">
        <v>61.3</v>
      </c>
    </row>
    <row r="171" spans="1:3" ht="15">
      <c r="A171" s="22" t="s">
        <v>337</v>
      </c>
      <c r="B171" s="22" t="s">
        <v>120</v>
      </c>
      <c r="C171" s="23">
        <v>33.1</v>
      </c>
    </row>
    <row r="172" spans="1:3" ht="15">
      <c r="A172" s="22" t="s">
        <v>338</v>
      </c>
      <c r="B172" s="22" t="s">
        <v>339</v>
      </c>
      <c r="C172" s="23">
        <v>23.2</v>
      </c>
    </row>
    <row r="173" spans="1:3" ht="15">
      <c r="A173" s="22" t="s">
        <v>340</v>
      </c>
      <c r="B173" s="22" t="s">
        <v>120</v>
      </c>
      <c r="C173" s="23">
        <v>23.3</v>
      </c>
    </row>
    <row r="174" spans="1:3" ht="15">
      <c r="A174" s="22" t="s">
        <v>188</v>
      </c>
      <c r="B174" s="22" t="s">
        <v>284</v>
      </c>
      <c r="C174" s="23">
        <v>13.6</v>
      </c>
    </row>
    <row r="175" spans="1:3" ht="15">
      <c r="A175" s="22" t="s">
        <v>341</v>
      </c>
      <c r="B175" s="22" t="s">
        <v>99</v>
      </c>
      <c r="C175" s="23">
        <v>20</v>
      </c>
    </row>
    <row r="176" spans="1:3" ht="15">
      <c r="A176" s="22" t="s">
        <v>342</v>
      </c>
      <c r="B176" s="22" t="s">
        <v>94</v>
      </c>
      <c r="C176" s="23">
        <v>25.3</v>
      </c>
    </row>
    <row r="177" spans="1:3" ht="15">
      <c r="A177" s="22" t="s">
        <v>343</v>
      </c>
      <c r="B177" s="22" t="s">
        <v>344</v>
      </c>
      <c r="C177" s="23">
        <v>14.4</v>
      </c>
    </row>
    <row r="178" spans="1:3" ht="15">
      <c r="A178" s="22" t="s">
        <v>345</v>
      </c>
      <c r="B178" s="22" t="s">
        <v>346</v>
      </c>
      <c r="C178" s="23">
        <v>5.7</v>
      </c>
    </row>
    <row r="179" spans="1:3" ht="15">
      <c r="A179" s="22" t="s">
        <v>347</v>
      </c>
      <c r="B179" s="22" t="s">
        <v>204</v>
      </c>
      <c r="C179" s="23">
        <v>63.5</v>
      </c>
    </row>
    <row r="180" spans="1:3" ht="15">
      <c r="A180" s="22" t="s">
        <v>348</v>
      </c>
      <c r="B180" s="22" t="s">
        <v>118</v>
      </c>
      <c r="C180" s="23">
        <v>35.5</v>
      </c>
    </row>
    <row r="181" spans="1:3" ht="15">
      <c r="A181" s="22" t="s">
        <v>349</v>
      </c>
      <c r="B181" s="22" t="s">
        <v>350</v>
      </c>
      <c r="C181" s="23">
        <v>8.4</v>
      </c>
    </row>
    <row r="182" spans="1:3" ht="15">
      <c r="A182" s="22" t="s">
        <v>351</v>
      </c>
      <c r="B182" s="22" t="s">
        <v>317</v>
      </c>
      <c r="C182" s="23">
        <v>50.1</v>
      </c>
    </row>
    <row r="183" spans="1:3" ht="15">
      <c r="A183" s="22" t="s">
        <v>352</v>
      </c>
      <c r="B183" s="22" t="s">
        <v>353</v>
      </c>
      <c r="C183" s="23">
        <v>17.399999999999999</v>
      </c>
    </row>
    <row r="184" spans="1:3" ht="15">
      <c r="A184" s="22" t="s">
        <v>354</v>
      </c>
      <c r="B184" s="22" t="s">
        <v>355</v>
      </c>
      <c r="C184" s="23">
        <v>28.5</v>
      </c>
    </row>
    <row r="185" spans="1:3" ht="15">
      <c r="A185" s="22" t="s">
        <v>356</v>
      </c>
      <c r="B185" s="22" t="s">
        <v>128</v>
      </c>
      <c r="C185" s="23">
        <v>57.1</v>
      </c>
    </row>
    <row r="186" spans="1:3" ht="15">
      <c r="A186" s="22" t="s">
        <v>357</v>
      </c>
      <c r="B186" s="22" t="s">
        <v>164</v>
      </c>
      <c r="C186" s="23">
        <v>15</v>
      </c>
    </row>
    <row r="187" spans="1:3" ht="15">
      <c r="A187" s="22" t="s">
        <v>358</v>
      </c>
      <c r="B187" s="22" t="s">
        <v>128</v>
      </c>
      <c r="C187" s="23">
        <v>36.5</v>
      </c>
    </row>
    <row r="188" spans="1:3" ht="15">
      <c r="A188" s="22" t="s">
        <v>358</v>
      </c>
      <c r="B188" s="22" t="s">
        <v>112</v>
      </c>
      <c r="C188" s="23">
        <v>41.8</v>
      </c>
    </row>
    <row r="189" spans="1:3" ht="15">
      <c r="A189" s="22" t="s">
        <v>359</v>
      </c>
      <c r="B189" s="22" t="s">
        <v>360</v>
      </c>
      <c r="C189" s="23">
        <v>36.299999999999997</v>
      </c>
    </row>
    <row r="190" spans="1:3" ht="15">
      <c r="A190" s="22" t="s">
        <v>361</v>
      </c>
      <c r="B190" s="22" t="s">
        <v>362</v>
      </c>
      <c r="C190" s="23">
        <v>12.9</v>
      </c>
    </row>
    <row r="191" spans="1:3" ht="15">
      <c r="A191" s="22" t="s">
        <v>361</v>
      </c>
      <c r="B191" s="22" t="s">
        <v>204</v>
      </c>
      <c r="C191" s="23">
        <v>44.4</v>
      </c>
    </row>
    <row r="192" spans="1:3" ht="15">
      <c r="A192" s="22" t="s">
        <v>363</v>
      </c>
      <c r="B192" s="22" t="s">
        <v>204</v>
      </c>
      <c r="C192" s="23">
        <v>31.4</v>
      </c>
    </row>
    <row r="193" spans="1:3" ht="15">
      <c r="A193" s="22" t="s">
        <v>364</v>
      </c>
      <c r="B193" s="22" t="s">
        <v>365</v>
      </c>
      <c r="C193" s="23">
        <v>31.8</v>
      </c>
    </row>
    <row r="194" spans="1:3" ht="15">
      <c r="A194" s="22" t="s">
        <v>366</v>
      </c>
      <c r="B194" s="22" t="s">
        <v>262</v>
      </c>
      <c r="C194" s="23">
        <v>27.3</v>
      </c>
    </row>
    <row r="195" spans="1:3" ht="15">
      <c r="A195" s="22" t="s">
        <v>367</v>
      </c>
      <c r="B195" s="22" t="s">
        <v>270</v>
      </c>
      <c r="C195" s="23">
        <v>49.4</v>
      </c>
    </row>
    <row r="196" spans="1:3" ht="15">
      <c r="A196" s="22" t="s">
        <v>368</v>
      </c>
      <c r="B196" s="22" t="s">
        <v>147</v>
      </c>
      <c r="C196" s="23">
        <v>18.399999999999999</v>
      </c>
    </row>
    <row r="197" spans="1:3" ht="15">
      <c r="A197" s="22" t="s">
        <v>369</v>
      </c>
      <c r="B197" s="22" t="s">
        <v>336</v>
      </c>
      <c r="C197" s="23">
        <v>26.1</v>
      </c>
    </row>
    <row r="198" spans="1:3" ht="15">
      <c r="A198" s="22" t="s">
        <v>370</v>
      </c>
      <c r="B198" s="22" t="s">
        <v>103</v>
      </c>
      <c r="C198" s="23">
        <v>23.3</v>
      </c>
    </row>
    <row r="199" spans="1:3" ht="15">
      <c r="A199" s="22" t="s">
        <v>371</v>
      </c>
      <c r="B199" s="22" t="s">
        <v>120</v>
      </c>
      <c r="C199" s="23">
        <v>35.200000000000003</v>
      </c>
    </row>
    <row r="200" spans="1:3" ht="15">
      <c r="A200" s="22" t="s">
        <v>372</v>
      </c>
      <c r="B200" s="22" t="s">
        <v>139</v>
      </c>
      <c r="C200" s="23">
        <v>35.200000000000003</v>
      </c>
    </row>
    <row r="201" spans="1:3" ht="15">
      <c r="A201" s="22" t="s">
        <v>373</v>
      </c>
      <c r="B201" s="22" t="s">
        <v>112</v>
      </c>
      <c r="C201" s="23">
        <v>11.5</v>
      </c>
    </row>
    <row r="202" spans="1:3" ht="15">
      <c r="A202" s="22" t="s">
        <v>374</v>
      </c>
      <c r="B202" s="22" t="s">
        <v>118</v>
      </c>
      <c r="C202" s="23">
        <v>12</v>
      </c>
    </row>
    <row r="203" spans="1:3" ht="15">
      <c r="A203" s="22" t="s">
        <v>375</v>
      </c>
      <c r="B203" s="22" t="s">
        <v>160</v>
      </c>
      <c r="C203" s="23">
        <v>20.8</v>
      </c>
    </row>
    <row r="204" spans="1:3" ht="15">
      <c r="A204" s="22" t="s">
        <v>376</v>
      </c>
      <c r="B204" s="22" t="s">
        <v>153</v>
      </c>
      <c r="C204" s="23">
        <v>9.5</v>
      </c>
    </row>
    <row r="205" spans="1:3" ht="15">
      <c r="A205" s="22" t="s">
        <v>377</v>
      </c>
      <c r="B205" s="22" t="s">
        <v>268</v>
      </c>
      <c r="C205" s="23">
        <v>32.200000000000003</v>
      </c>
    </row>
    <row r="206" spans="1:3" ht="15">
      <c r="A206" s="22" t="s">
        <v>378</v>
      </c>
      <c r="B206" s="22" t="s">
        <v>379</v>
      </c>
      <c r="C206" s="23">
        <v>28.8</v>
      </c>
    </row>
    <row r="207" spans="1:3" ht="15">
      <c r="A207" s="22" t="s">
        <v>380</v>
      </c>
      <c r="B207" s="22" t="s">
        <v>95</v>
      </c>
      <c r="C207" s="23">
        <v>10.6</v>
      </c>
    </row>
    <row r="208" spans="1:3" ht="15">
      <c r="A208" s="22" t="s">
        <v>381</v>
      </c>
      <c r="B208" s="22" t="s">
        <v>382</v>
      </c>
      <c r="C208" s="23">
        <v>16.899999999999999</v>
      </c>
    </row>
    <row r="209" spans="1:3" ht="15">
      <c r="A209" s="22" t="s">
        <v>383</v>
      </c>
      <c r="B209" s="22" t="s">
        <v>384</v>
      </c>
      <c r="C209" s="23">
        <v>13</v>
      </c>
    </row>
    <row r="210" spans="1:3" ht="15">
      <c r="A210" s="22" t="s">
        <v>385</v>
      </c>
      <c r="B210" s="22" t="s">
        <v>92</v>
      </c>
      <c r="C210" s="23">
        <v>27.3</v>
      </c>
    </row>
    <row r="211" spans="1:3" ht="15">
      <c r="A211" s="22" t="s">
        <v>386</v>
      </c>
      <c r="B211" s="22" t="s">
        <v>130</v>
      </c>
      <c r="C211" s="23">
        <v>71.8</v>
      </c>
    </row>
    <row r="212" spans="1:3" ht="15">
      <c r="A212" s="22" t="s">
        <v>387</v>
      </c>
      <c r="B212" s="22" t="s">
        <v>147</v>
      </c>
      <c r="C212" s="23">
        <v>11</v>
      </c>
    </row>
    <row r="213" spans="1:3" ht="15">
      <c r="A213" s="22" t="s">
        <v>388</v>
      </c>
      <c r="B213" s="22" t="s">
        <v>389</v>
      </c>
      <c r="C213" s="23">
        <v>106.1</v>
      </c>
    </row>
    <row r="214" spans="1:3" ht="15">
      <c r="A214" s="22" t="s">
        <v>390</v>
      </c>
      <c r="B214" s="22" t="s">
        <v>204</v>
      </c>
      <c r="C214" s="23">
        <v>53.6</v>
      </c>
    </row>
    <row r="215" spans="1:3" ht="15">
      <c r="A215" s="22" t="s">
        <v>391</v>
      </c>
      <c r="B215" s="22" t="s">
        <v>197</v>
      </c>
      <c r="C215" s="23">
        <v>38.1</v>
      </c>
    </row>
    <row r="216" spans="1:3" ht="15">
      <c r="A216" s="22" t="s">
        <v>149</v>
      </c>
      <c r="B216" s="22" t="s">
        <v>392</v>
      </c>
      <c r="C216" s="23">
        <v>40.200000000000003</v>
      </c>
    </row>
    <row r="217" spans="1:3" ht="15">
      <c r="A217" s="22" t="s">
        <v>393</v>
      </c>
      <c r="B217" s="22" t="s">
        <v>139</v>
      </c>
      <c r="C217" s="23">
        <v>55.3</v>
      </c>
    </row>
    <row r="218" spans="1:3" ht="15">
      <c r="A218" s="22" t="s">
        <v>394</v>
      </c>
      <c r="B218" s="22" t="s">
        <v>315</v>
      </c>
      <c r="C218" s="23">
        <v>16.899999999999999</v>
      </c>
    </row>
    <row r="219" spans="1:3" ht="15">
      <c r="A219" s="22" t="s">
        <v>183</v>
      </c>
      <c r="B219" s="22" t="s">
        <v>395</v>
      </c>
      <c r="C219" s="23">
        <v>9.6999999999999993</v>
      </c>
    </row>
    <row r="220" spans="1:3" ht="15">
      <c r="A220" s="22" t="s">
        <v>396</v>
      </c>
      <c r="B220" s="22" t="s">
        <v>397</v>
      </c>
      <c r="C220" s="23">
        <v>12.7</v>
      </c>
    </row>
    <row r="221" spans="1:3" ht="15">
      <c r="A221" s="22" t="s">
        <v>398</v>
      </c>
      <c r="B221" s="22" t="s">
        <v>128</v>
      </c>
      <c r="C221" s="23">
        <v>39.799999999999997</v>
      </c>
    </row>
    <row r="222" spans="1:3" ht="15">
      <c r="A222" s="22" t="s">
        <v>399</v>
      </c>
      <c r="B222" s="22" t="s">
        <v>244</v>
      </c>
      <c r="C222" s="23">
        <v>26.9</v>
      </c>
    </row>
    <row r="223" spans="1:3" ht="15">
      <c r="A223" s="22" t="s">
        <v>400</v>
      </c>
      <c r="B223" s="22" t="s">
        <v>103</v>
      </c>
      <c r="C223" s="23">
        <v>71.3</v>
      </c>
    </row>
    <row r="224" spans="1:3" ht="15">
      <c r="A224" s="22" t="s">
        <v>401</v>
      </c>
      <c r="B224" s="22" t="s">
        <v>251</v>
      </c>
      <c r="C224" s="23">
        <v>34.5</v>
      </c>
    </row>
    <row r="225" spans="1:3" ht="15">
      <c r="A225" s="22" t="s">
        <v>178</v>
      </c>
      <c r="B225" s="22" t="s">
        <v>402</v>
      </c>
      <c r="C225" s="23">
        <v>73.400000000000006</v>
      </c>
    </row>
    <row r="226" spans="1:3" ht="15">
      <c r="A226" s="22" t="s">
        <v>403</v>
      </c>
      <c r="B226" s="22" t="s">
        <v>189</v>
      </c>
      <c r="C226" s="23">
        <v>24.3</v>
      </c>
    </row>
    <row r="227" spans="1:3" ht="15">
      <c r="A227" s="22" t="s">
        <v>404</v>
      </c>
      <c r="B227" s="22" t="s">
        <v>202</v>
      </c>
      <c r="C227" s="23">
        <v>51.1</v>
      </c>
    </row>
    <row r="228" spans="1:3" ht="15">
      <c r="A228" s="22" t="s">
        <v>405</v>
      </c>
      <c r="B228" s="22" t="s">
        <v>128</v>
      </c>
      <c r="C228" s="23">
        <v>23.3</v>
      </c>
    </row>
    <row r="229" spans="1:3" ht="15">
      <c r="A229" s="22" t="s">
        <v>406</v>
      </c>
      <c r="B229" s="22" t="s">
        <v>103</v>
      </c>
      <c r="C229" s="23">
        <v>5.3</v>
      </c>
    </row>
    <row r="230" spans="1:3" ht="15">
      <c r="A230" s="22" t="s">
        <v>407</v>
      </c>
      <c r="B230" s="22" t="s">
        <v>141</v>
      </c>
      <c r="C230" s="23">
        <v>127.2</v>
      </c>
    </row>
    <row r="231" spans="1:3" ht="15">
      <c r="A231" s="22" t="s">
        <v>408</v>
      </c>
      <c r="B231" s="22" t="s">
        <v>139</v>
      </c>
      <c r="C231" s="23">
        <v>41.9</v>
      </c>
    </row>
    <row r="232" spans="1:3" ht="15">
      <c r="A232" s="22" t="s">
        <v>409</v>
      </c>
      <c r="B232" s="22" t="s">
        <v>120</v>
      </c>
      <c r="C232" s="23">
        <v>19.399999999999999</v>
      </c>
    </row>
    <row r="233" spans="1:3" ht="15">
      <c r="A233" s="22" t="s">
        <v>410</v>
      </c>
      <c r="B233" s="22" t="s">
        <v>244</v>
      </c>
      <c r="C233" s="23">
        <v>58.4</v>
      </c>
    </row>
    <row r="234" spans="1:3" ht="15">
      <c r="A234" s="22" t="s">
        <v>91</v>
      </c>
      <c r="B234" s="22" t="s">
        <v>92</v>
      </c>
      <c r="C234" s="23">
        <v>62.9</v>
      </c>
    </row>
    <row r="235" spans="1:3" ht="15">
      <c r="A235" s="22" t="s">
        <v>93</v>
      </c>
      <c r="B235" s="22" t="s">
        <v>94</v>
      </c>
      <c r="C235" s="23">
        <v>37.700000000000003</v>
      </c>
    </row>
    <row r="236" spans="1:3" ht="15">
      <c r="A236" s="22" t="s">
        <v>93</v>
      </c>
      <c r="B236" s="22" t="s">
        <v>95</v>
      </c>
      <c r="C236" s="23">
        <v>49.5</v>
      </c>
    </row>
    <row r="237" spans="1:3" ht="15">
      <c r="A237" s="22" t="s">
        <v>96</v>
      </c>
      <c r="B237" s="22" t="s">
        <v>97</v>
      </c>
      <c r="C237" s="23">
        <v>10.8</v>
      </c>
    </row>
    <row r="238" spans="1:3" ht="15">
      <c r="A238" s="22" t="s">
        <v>98</v>
      </c>
      <c r="B238" s="22" t="s">
        <v>99</v>
      </c>
      <c r="C238" s="23">
        <v>30.9</v>
      </c>
    </row>
    <row r="239" spans="1:3" ht="15">
      <c r="A239" s="22" t="s">
        <v>100</v>
      </c>
      <c r="B239" s="22" t="s">
        <v>101</v>
      </c>
      <c r="C239" s="23">
        <v>24.9</v>
      </c>
    </row>
    <row r="240" spans="1:3" ht="15">
      <c r="A240" s="22" t="s">
        <v>411</v>
      </c>
      <c r="B240" s="22" t="s">
        <v>412</v>
      </c>
      <c r="C240" s="23">
        <v>65</v>
      </c>
    </row>
    <row r="241" spans="1:3" ht="15">
      <c r="A241" s="22" t="s">
        <v>104</v>
      </c>
      <c r="B241" s="22" t="s">
        <v>105</v>
      </c>
      <c r="C241" s="23">
        <v>46.5</v>
      </c>
    </row>
    <row r="242" spans="1:3" ht="15">
      <c r="A242" s="22" t="s">
        <v>106</v>
      </c>
      <c r="B242" s="22" t="s">
        <v>107</v>
      </c>
      <c r="C242" s="23">
        <v>13.8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"/>
  <sheetViews>
    <sheetView workbookViewId="0"/>
  </sheetViews>
  <sheetFormatPr defaultRowHeight="15"/>
  <cols>
    <col min="1" max="1" width="20" bestFit="1" customWidth="1"/>
    <col min="2" max="2" width="15.5703125" customWidth="1"/>
    <col min="3" max="3" width="4.85546875" customWidth="1"/>
    <col min="4" max="4" width="18.7109375" customWidth="1"/>
    <col min="5" max="5" width="15.140625" customWidth="1"/>
    <col min="6" max="6" width="13.7109375" customWidth="1"/>
  </cols>
  <sheetData>
    <row r="1" spans="1:6" ht="74.25" customHeight="1">
      <c r="D1" s="5" t="s">
        <v>30</v>
      </c>
      <c r="E1" s="5" t="s">
        <v>31</v>
      </c>
      <c r="F1" s="5" t="s">
        <v>32</v>
      </c>
    </row>
    <row r="2" spans="1:6">
      <c r="A2" s="2" t="s">
        <v>33</v>
      </c>
      <c r="B2" s="8"/>
      <c r="D2" s="6">
        <v>1E-3</v>
      </c>
      <c r="E2" s="6">
        <v>2650</v>
      </c>
      <c r="F2" s="7">
        <v>0.15</v>
      </c>
    </row>
    <row r="3" spans="1:6">
      <c r="A3" s="2" t="s">
        <v>32</v>
      </c>
      <c r="B3" s="9"/>
      <c r="D3" s="6">
        <v>2651</v>
      </c>
      <c r="E3" s="6">
        <v>27300</v>
      </c>
      <c r="F3" s="7">
        <v>0.28000000000000003</v>
      </c>
    </row>
    <row r="4" spans="1:6">
      <c r="D4" s="6">
        <v>27301</v>
      </c>
      <c r="E4" s="6">
        <v>58500</v>
      </c>
      <c r="F4" s="7">
        <v>0.31</v>
      </c>
    </row>
    <row r="5" spans="1:6">
      <c r="D5" s="6">
        <v>58501</v>
      </c>
      <c r="E5" s="6">
        <v>131800</v>
      </c>
      <c r="F5" s="7">
        <v>0.36</v>
      </c>
    </row>
    <row r="6" spans="1:6">
      <c r="D6" s="6">
        <v>131801</v>
      </c>
      <c r="E6" s="6">
        <v>284700</v>
      </c>
      <c r="F6" s="7">
        <v>0.39600000000000002</v>
      </c>
    </row>
    <row r="7" spans="1:6">
      <c r="D7" s="6">
        <v>284701</v>
      </c>
      <c r="E7" s="6"/>
      <c r="F7" s="7">
        <v>0.45250000000000001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"/>
  <sheetViews>
    <sheetView workbookViewId="0"/>
  </sheetViews>
  <sheetFormatPr defaultRowHeight="15"/>
  <cols>
    <col min="1" max="1" width="20" bestFit="1" customWidth="1"/>
    <col min="2" max="2" width="15.5703125" customWidth="1"/>
    <col min="3" max="3" width="4.28515625" customWidth="1"/>
    <col min="4" max="4" width="13.7109375" customWidth="1"/>
    <col min="5" max="5" width="12.140625" customWidth="1"/>
    <col min="6" max="6" width="12.42578125" customWidth="1"/>
    <col min="7" max="7" width="12" bestFit="1" customWidth="1"/>
    <col min="8" max="10" width="13.140625" bestFit="1" customWidth="1"/>
  </cols>
  <sheetData>
    <row r="1" spans="1:10" ht="45">
      <c r="D1" s="5" t="s">
        <v>30</v>
      </c>
      <c r="E1" s="6">
        <v>1E-3</v>
      </c>
      <c r="F1" s="6">
        <v>2651</v>
      </c>
      <c r="G1" s="6">
        <v>27301</v>
      </c>
      <c r="H1" s="6">
        <v>58501</v>
      </c>
      <c r="I1" s="6">
        <v>131801</v>
      </c>
      <c r="J1" s="6">
        <v>284701</v>
      </c>
    </row>
    <row r="2" spans="1:10" ht="30">
      <c r="A2" s="2" t="s">
        <v>33</v>
      </c>
      <c r="B2" s="8"/>
      <c r="D2" s="5" t="s">
        <v>31</v>
      </c>
      <c r="E2" s="6">
        <v>2650</v>
      </c>
      <c r="F2" s="6">
        <v>27300</v>
      </c>
      <c r="G2" s="6">
        <v>58500</v>
      </c>
      <c r="H2" s="6">
        <v>131800</v>
      </c>
      <c r="I2" s="6">
        <v>284700</v>
      </c>
      <c r="J2" s="6"/>
    </row>
    <row r="3" spans="1:10" ht="30">
      <c r="A3" s="2" t="s">
        <v>32</v>
      </c>
      <c r="B3" s="9"/>
      <c r="D3" s="5" t="s">
        <v>32</v>
      </c>
      <c r="E3" s="7">
        <v>0.15</v>
      </c>
      <c r="F3" s="7">
        <v>0.28000000000000003</v>
      </c>
      <c r="G3" s="7">
        <v>0.31</v>
      </c>
      <c r="H3" s="7">
        <v>0.36</v>
      </c>
      <c r="I3" s="7">
        <v>0.39600000000000002</v>
      </c>
      <c r="J3" s="7">
        <v>0.45250000000000001</v>
      </c>
    </row>
    <row r="4" spans="1:10">
      <c r="D4" s="6"/>
      <c r="E4" s="6"/>
      <c r="F4" s="7"/>
    </row>
    <row r="5" spans="1:10">
      <c r="D5" s="6"/>
      <c r="E5" s="6"/>
      <c r="F5" s="7"/>
    </row>
    <row r="6" spans="1:10">
      <c r="D6" s="6"/>
      <c r="E6" s="6"/>
      <c r="F6" s="7"/>
    </row>
    <row r="7" spans="1:10">
      <c r="D7" s="6"/>
      <c r="E7" s="6"/>
      <c r="F7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7"/>
  <sheetViews>
    <sheetView workbookViewId="0"/>
  </sheetViews>
  <sheetFormatPr defaultRowHeight="15"/>
  <cols>
    <col min="1" max="1" width="20" bestFit="1" customWidth="1"/>
    <col min="2" max="2" width="15.5703125" customWidth="1"/>
    <col min="3" max="3" width="4.85546875" customWidth="1"/>
    <col min="4" max="4" width="18.7109375" customWidth="1"/>
    <col min="5" max="5" width="15.140625" customWidth="1"/>
    <col min="6" max="6" width="13.7109375" customWidth="1"/>
  </cols>
  <sheetData>
    <row r="1" spans="1:6" ht="74.25" customHeight="1">
      <c r="D1" s="5" t="s">
        <v>30</v>
      </c>
      <c r="E1" s="5" t="s">
        <v>31</v>
      </c>
      <c r="F1" s="5" t="s">
        <v>32</v>
      </c>
    </row>
    <row r="2" spans="1:6">
      <c r="A2" s="2" t="s">
        <v>33</v>
      </c>
      <c r="B2" s="8"/>
      <c r="D2" s="6">
        <v>1E-3</v>
      </c>
      <c r="E2" s="6">
        <v>2650</v>
      </c>
      <c r="F2" s="7">
        <v>0.15</v>
      </c>
    </row>
    <row r="3" spans="1:6">
      <c r="A3" s="2" t="s">
        <v>32</v>
      </c>
      <c r="B3" s="9"/>
      <c r="D3" s="6">
        <v>2651</v>
      </c>
      <c r="E3" s="6">
        <v>27300</v>
      </c>
      <c r="F3" s="7">
        <v>0.28000000000000003</v>
      </c>
    </row>
    <row r="4" spans="1:6">
      <c r="D4" s="6">
        <v>27301</v>
      </c>
      <c r="E4" s="6">
        <v>58500</v>
      </c>
      <c r="F4" s="7">
        <v>0.31</v>
      </c>
    </row>
    <row r="5" spans="1:6">
      <c r="D5" s="6">
        <v>58501</v>
      </c>
      <c r="E5" s="6">
        <v>131800</v>
      </c>
      <c r="F5" s="7">
        <v>0.36</v>
      </c>
    </row>
    <row r="6" spans="1:6">
      <c r="D6" s="6">
        <v>131801</v>
      </c>
      <c r="E6" s="6">
        <v>284700</v>
      </c>
      <c r="F6" s="7">
        <v>0.39600000000000002</v>
      </c>
    </row>
    <row r="7" spans="1:6">
      <c r="D7" s="6">
        <v>284701</v>
      </c>
      <c r="E7" s="6"/>
      <c r="F7" s="7">
        <v>0.45250000000000001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6"/>
  <sheetViews>
    <sheetView workbookViewId="0"/>
  </sheetViews>
  <sheetFormatPr defaultRowHeight="15"/>
  <cols>
    <col min="1" max="1" width="10.85546875" bestFit="1" customWidth="1"/>
    <col min="2" max="2" width="14.85546875" customWidth="1"/>
    <col min="3" max="3" width="24.28515625" bestFit="1" customWidth="1"/>
    <col min="4" max="4" width="28.85546875" customWidth="1"/>
    <col min="5" max="5" width="15.28515625" customWidth="1"/>
  </cols>
  <sheetData>
    <row r="1" spans="1:5" ht="15.75">
      <c r="A1" s="10" t="s">
        <v>34</v>
      </c>
      <c r="B1" s="10" t="s">
        <v>35</v>
      </c>
      <c r="E1" s="10" t="s">
        <v>45</v>
      </c>
    </row>
    <row r="2" spans="1:5" ht="50.25" customHeight="1">
      <c r="A2" s="13">
        <v>4.1399999999999997</v>
      </c>
      <c r="B2" s="13" t="s">
        <v>36</v>
      </c>
      <c r="C2" s="14" t="s">
        <v>46</v>
      </c>
      <c r="D2" s="5" t="s">
        <v>41</v>
      </c>
      <c r="E2" s="15" t="str">
        <f>LOOKUP(4.19,A2:A6,B2:B6)</f>
        <v>arancione</v>
      </c>
    </row>
    <row r="3" spans="1:5" ht="88.5" customHeight="1">
      <c r="A3" s="13">
        <v>4.1900000000000004</v>
      </c>
      <c r="B3" s="13" t="s">
        <v>37</v>
      </c>
      <c r="C3" s="14" t="s">
        <v>47</v>
      </c>
      <c r="D3" s="5" t="s">
        <v>42</v>
      </c>
      <c r="E3" s="15" t="str">
        <f>LOOKUP(5,A2:A6,B2:B6)</f>
        <v>arancione</v>
      </c>
    </row>
    <row r="4" spans="1:5" ht="81.75" customHeight="1">
      <c r="A4" s="13">
        <v>5.17</v>
      </c>
      <c r="B4" s="13" t="s">
        <v>38</v>
      </c>
      <c r="C4" s="14" t="s">
        <v>48</v>
      </c>
      <c r="D4" s="5" t="s">
        <v>43</v>
      </c>
      <c r="E4" s="15" t="str">
        <f>LOOKUP(7.66,A2:A6,B2:B6)</f>
        <v>blu</v>
      </c>
    </row>
    <row r="5" spans="1:5" ht="60">
      <c r="A5" s="13">
        <v>5.77</v>
      </c>
      <c r="B5" s="13" t="s">
        <v>39</v>
      </c>
      <c r="C5" s="14" t="s">
        <v>49</v>
      </c>
      <c r="D5" s="5" t="s">
        <v>44</v>
      </c>
      <c r="E5" s="15" t="e">
        <f>LOOKUP(0,A2:A6,B2:B6)</f>
        <v>#N/A</v>
      </c>
    </row>
    <row r="6" spans="1:5" ht="30" customHeight="1">
      <c r="A6" s="13">
        <v>6.39</v>
      </c>
      <c r="B6" s="13" t="s">
        <v>40</v>
      </c>
      <c r="C6" s="11"/>
      <c r="D6" s="11"/>
      <c r="E6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topLeftCell="A4" workbookViewId="0">
      <selection activeCell="A4" sqref="A4"/>
    </sheetView>
  </sheetViews>
  <sheetFormatPr defaultRowHeight="15"/>
  <cols>
    <col min="1" max="1" width="10" bestFit="1" customWidth="1"/>
    <col min="3" max="3" width="10.5703125" customWidth="1"/>
    <col min="4" max="4" width="13.28515625" customWidth="1"/>
    <col min="257" max="257" width="10" bestFit="1" customWidth="1"/>
    <col min="513" max="513" width="10" bestFit="1" customWidth="1"/>
    <col min="769" max="769" width="10" bestFit="1" customWidth="1"/>
    <col min="1025" max="1025" width="10" bestFit="1" customWidth="1"/>
    <col min="1281" max="1281" width="10" bestFit="1" customWidth="1"/>
    <col min="1537" max="1537" width="10" bestFit="1" customWidth="1"/>
    <col min="1793" max="1793" width="10" bestFit="1" customWidth="1"/>
    <col min="2049" max="2049" width="10" bestFit="1" customWidth="1"/>
    <col min="2305" max="2305" width="10" bestFit="1" customWidth="1"/>
    <col min="2561" max="2561" width="10" bestFit="1" customWidth="1"/>
    <col min="2817" max="2817" width="10" bestFit="1" customWidth="1"/>
    <col min="3073" max="3073" width="10" bestFit="1" customWidth="1"/>
    <col min="3329" max="3329" width="10" bestFit="1" customWidth="1"/>
    <col min="3585" max="3585" width="10" bestFit="1" customWidth="1"/>
    <col min="3841" max="3841" width="10" bestFit="1" customWidth="1"/>
    <col min="4097" max="4097" width="10" bestFit="1" customWidth="1"/>
    <col min="4353" max="4353" width="10" bestFit="1" customWidth="1"/>
    <col min="4609" max="4609" width="10" bestFit="1" customWidth="1"/>
    <col min="4865" max="4865" width="10" bestFit="1" customWidth="1"/>
    <col min="5121" max="5121" width="10" bestFit="1" customWidth="1"/>
    <col min="5377" max="5377" width="10" bestFit="1" customWidth="1"/>
    <col min="5633" max="5633" width="10" bestFit="1" customWidth="1"/>
    <col min="5889" max="5889" width="10" bestFit="1" customWidth="1"/>
    <col min="6145" max="6145" width="10" bestFit="1" customWidth="1"/>
    <col min="6401" max="6401" width="10" bestFit="1" customWidth="1"/>
    <col min="6657" max="6657" width="10" bestFit="1" customWidth="1"/>
    <col min="6913" max="6913" width="10" bestFit="1" customWidth="1"/>
    <col min="7169" max="7169" width="10" bestFit="1" customWidth="1"/>
    <col min="7425" max="7425" width="10" bestFit="1" customWidth="1"/>
    <col min="7681" max="7681" width="10" bestFit="1" customWidth="1"/>
    <col min="7937" max="7937" width="10" bestFit="1" customWidth="1"/>
    <col min="8193" max="8193" width="10" bestFit="1" customWidth="1"/>
    <col min="8449" max="8449" width="10" bestFit="1" customWidth="1"/>
    <col min="8705" max="8705" width="10" bestFit="1" customWidth="1"/>
    <col min="8961" max="8961" width="10" bestFit="1" customWidth="1"/>
    <col min="9217" max="9217" width="10" bestFit="1" customWidth="1"/>
    <col min="9473" max="9473" width="10" bestFit="1" customWidth="1"/>
    <col min="9729" max="9729" width="10" bestFit="1" customWidth="1"/>
    <col min="9985" max="9985" width="10" bestFit="1" customWidth="1"/>
    <col min="10241" max="10241" width="10" bestFit="1" customWidth="1"/>
    <col min="10497" max="10497" width="10" bestFit="1" customWidth="1"/>
    <col min="10753" max="10753" width="10" bestFit="1" customWidth="1"/>
    <col min="11009" max="11009" width="10" bestFit="1" customWidth="1"/>
    <col min="11265" max="11265" width="10" bestFit="1" customWidth="1"/>
    <col min="11521" max="11521" width="10" bestFit="1" customWidth="1"/>
    <col min="11777" max="11777" width="10" bestFit="1" customWidth="1"/>
    <col min="12033" max="12033" width="10" bestFit="1" customWidth="1"/>
    <col min="12289" max="12289" width="10" bestFit="1" customWidth="1"/>
    <col min="12545" max="12545" width="10" bestFit="1" customWidth="1"/>
    <col min="12801" max="12801" width="10" bestFit="1" customWidth="1"/>
    <col min="13057" max="13057" width="10" bestFit="1" customWidth="1"/>
    <col min="13313" max="13313" width="10" bestFit="1" customWidth="1"/>
    <col min="13569" max="13569" width="10" bestFit="1" customWidth="1"/>
    <col min="13825" max="13825" width="10" bestFit="1" customWidth="1"/>
    <col min="14081" max="14081" width="10" bestFit="1" customWidth="1"/>
    <col min="14337" max="14337" width="10" bestFit="1" customWidth="1"/>
    <col min="14593" max="14593" width="10" bestFit="1" customWidth="1"/>
    <col min="14849" max="14849" width="10" bestFit="1" customWidth="1"/>
    <col min="15105" max="15105" width="10" bestFit="1" customWidth="1"/>
    <col min="15361" max="15361" width="10" bestFit="1" customWidth="1"/>
    <col min="15617" max="15617" width="10" bestFit="1" customWidth="1"/>
    <col min="15873" max="15873" width="10" bestFit="1" customWidth="1"/>
    <col min="16129" max="16129" width="10" bestFit="1" customWidth="1"/>
  </cols>
  <sheetData>
    <row r="1" spans="1:4">
      <c r="A1" t="s">
        <v>81</v>
      </c>
      <c r="B1" t="e">
        <f t="shared" ref="B1:B3" si="0">MATCH(A1,SecondoElenco,0)</f>
        <v>#N/A</v>
      </c>
      <c r="C1" t="str">
        <f t="shared" ref="C1:C3" si="1">IF(ISERROR(B1),"","OK")</f>
        <v/>
      </c>
      <c r="D1" t="str">
        <f t="shared" ref="D1:D3" si="2">IF(ISERROR(MATCH(A1,SecondoElenco,0)),"","OK")</f>
        <v/>
      </c>
    </row>
    <row r="2" spans="1:4">
      <c r="A2" t="s">
        <v>82</v>
      </c>
      <c r="B2" t="e">
        <f t="shared" si="0"/>
        <v>#N/A</v>
      </c>
      <c r="C2" t="str">
        <f t="shared" si="1"/>
        <v/>
      </c>
      <c r="D2" t="str">
        <f t="shared" si="2"/>
        <v/>
      </c>
    </row>
    <row r="3" spans="1:4">
      <c r="A3" t="s">
        <v>83</v>
      </c>
      <c r="B3" t="e">
        <f t="shared" si="0"/>
        <v>#N/A</v>
      </c>
      <c r="C3" t="str">
        <f t="shared" si="1"/>
        <v/>
      </c>
      <c r="D3" t="str">
        <f t="shared" si="2"/>
        <v/>
      </c>
    </row>
    <row r="4" spans="1:4">
      <c r="A4" t="s">
        <v>84</v>
      </c>
    </row>
    <row r="5" spans="1:4">
      <c r="A5" t="s">
        <v>85</v>
      </c>
    </row>
    <row r="6" spans="1:4">
      <c r="A6" t="s">
        <v>86</v>
      </c>
    </row>
    <row r="7" spans="1:4">
      <c r="A7" t="s">
        <v>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1"/>
  <sheetViews>
    <sheetView workbookViewId="0"/>
  </sheetViews>
  <sheetFormatPr defaultRowHeight="15"/>
  <cols>
    <col min="2" max="2" width="10.7109375" bestFit="1" customWidth="1"/>
    <col min="4" max="4" width="15.5703125" customWidth="1"/>
    <col min="5" max="5" width="19.85546875" customWidth="1"/>
    <col min="6" max="6" width="11" customWidth="1"/>
  </cols>
  <sheetData>
    <row r="1" spans="1:6">
      <c r="A1" t="s">
        <v>54</v>
      </c>
      <c r="B1" s="1">
        <v>39094</v>
      </c>
      <c r="D1" s="16" t="s">
        <v>50</v>
      </c>
      <c r="E1" s="16" t="s">
        <v>51</v>
      </c>
      <c r="F1" s="16" t="s">
        <v>52</v>
      </c>
    </row>
    <row r="2" spans="1:6">
      <c r="A2" t="s">
        <v>53</v>
      </c>
      <c r="D2" s="1"/>
      <c r="E2" s="12"/>
      <c r="F2">
        <v>23</v>
      </c>
    </row>
    <row r="3" spans="1:6">
      <c r="D3" s="1"/>
      <c r="E3" s="12"/>
      <c r="F3">
        <v>179</v>
      </c>
    </row>
    <row r="4" spans="1:6">
      <c r="D4" s="1"/>
      <c r="E4" s="12"/>
      <c r="F4">
        <v>149</v>
      </c>
    </row>
    <row r="5" spans="1:6">
      <c r="D5" s="1"/>
      <c r="E5" s="12"/>
      <c r="F5">
        <v>196</v>
      </c>
    </row>
    <row r="6" spans="1:6">
      <c r="D6" s="1"/>
      <c r="E6" s="12"/>
      <c r="F6">
        <v>131</v>
      </c>
    </row>
    <row r="7" spans="1:6">
      <c r="D7" s="1"/>
      <c r="E7" s="12"/>
      <c r="F7">
        <v>179</v>
      </c>
    </row>
    <row r="8" spans="1:6">
      <c r="D8" s="1"/>
      <c r="E8" s="12"/>
      <c r="F8">
        <v>134</v>
      </c>
    </row>
    <row r="9" spans="1:6">
      <c r="D9" s="1"/>
      <c r="E9" s="12"/>
      <c r="F9">
        <v>179</v>
      </c>
    </row>
    <row r="10" spans="1:6">
      <c r="D10" s="1"/>
      <c r="E10" s="12"/>
      <c r="F10">
        <v>193</v>
      </c>
    </row>
    <row r="11" spans="1:6">
      <c r="D11" s="1"/>
      <c r="E11" s="12"/>
      <c r="F11">
        <v>191</v>
      </c>
    </row>
    <row r="12" spans="1:6">
      <c r="D12" s="1"/>
      <c r="E12" s="12"/>
      <c r="F12">
        <v>176</v>
      </c>
    </row>
    <row r="13" spans="1:6">
      <c r="D13" s="1"/>
      <c r="E13" s="12"/>
      <c r="F13">
        <v>189</v>
      </c>
    </row>
    <row r="14" spans="1:6">
      <c r="D14" s="1"/>
      <c r="E14" s="12"/>
      <c r="F14">
        <v>163</v>
      </c>
    </row>
    <row r="15" spans="1:6">
      <c r="D15" s="1"/>
      <c r="E15" s="12"/>
      <c r="F15">
        <v>121</v>
      </c>
    </row>
    <row r="16" spans="1:6">
      <c r="D16" s="1"/>
      <c r="E16" s="12"/>
      <c r="F16">
        <v>100</v>
      </c>
    </row>
    <row r="17" spans="4:6">
      <c r="D17" s="1"/>
      <c r="E17" s="12"/>
      <c r="F17">
        <v>109</v>
      </c>
    </row>
    <row r="18" spans="4:6">
      <c r="D18" s="1"/>
      <c r="E18" s="12"/>
      <c r="F18">
        <v>151</v>
      </c>
    </row>
    <row r="19" spans="4:6">
      <c r="D19" s="1"/>
      <c r="E19" s="12"/>
      <c r="F19">
        <v>138</v>
      </c>
    </row>
    <row r="20" spans="4:6">
      <c r="D20" s="1"/>
      <c r="E20" s="12"/>
      <c r="F20">
        <v>114</v>
      </c>
    </row>
    <row r="21" spans="4:6">
      <c r="D21" s="1"/>
      <c r="E21" s="12"/>
      <c r="F21">
        <v>156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F6"/>
  <sheetViews>
    <sheetView workbookViewId="0"/>
  </sheetViews>
  <sheetFormatPr defaultRowHeight="15"/>
  <cols>
    <col min="2" max="2" width="41.7109375" bestFit="1" customWidth="1"/>
    <col min="3" max="3" width="4.42578125" customWidth="1"/>
    <col min="4" max="4" width="29.28515625" customWidth="1"/>
    <col min="5" max="5" width="3.7109375" customWidth="1"/>
    <col min="6" max="6" width="39.42578125" customWidth="1"/>
  </cols>
  <sheetData>
    <row r="1" spans="2:6">
      <c r="B1" s="16" t="s">
        <v>58</v>
      </c>
      <c r="C1" s="2"/>
      <c r="D1" s="16" t="s">
        <v>59</v>
      </c>
      <c r="E1" s="2"/>
      <c r="F1" s="16" t="s">
        <v>45</v>
      </c>
    </row>
    <row r="2" spans="2:6" ht="23.25" customHeight="1">
      <c r="B2" s="14" t="s">
        <v>60</v>
      </c>
      <c r="D2" s="11" t="s">
        <v>61</v>
      </c>
      <c r="F2" s="11" t="str">
        <f>ADDRESS(2,3)</f>
        <v>$C$2</v>
      </c>
    </row>
    <row r="3" spans="2:6" ht="21.75" customHeight="1">
      <c r="B3" s="14" t="s">
        <v>62</v>
      </c>
      <c r="D3" s="11" t="s">
        <v>63</v>
      </c>
      <c r="F3" s="11" t="str">
        <f>ADDRESS(2,3,2)</f>
        <v>C$2</v>
      </c>
    </row>
    <row r="4" spans="2:6" ht="35.25" customHeight="1">
      <c r="B4" s="14" t="s">
        <v>64</v>
      </c>
      <c r="D4" s="5" t="s">
        <v>65</v>
      </c>
      <c r="F4" s="11" t="str">
        <f>ADDRESS(2,3,2,FALSE)</f>
        <v>R2C[3]</v>
      </c>
    </row>
    <row r="5" spans="2:6" ht="61.5" customHeight="1">
      <c r="B5" s="14" t="s">
        <v>66</v>
      </c>
      <c r="D5" s="5" t="s">
        <v>67</v>
      </c>
      <c r="F5" s="11" t="str">
        <f>ADDRESS(2,3,1,FALSE,"[Cartella1]Foglio1")</f>
        <v>[Cartella1]Foglio1!R2C3</v>
      </c>
    </row>
    <row r="6" spans="2:6" ht="42.75" customHeight="1">
      <c r="B6" s="14" t="s">
        <v>69</v>
      </c>
      <c r="D6" s="5" t="s">
        <v>68</v>
      </c>
      <c r="F6" s="11" t="str">
        <f>ADDRESS(2,3,1,FALSE,"FOGLIO DI EXCEL")</f>
        <v>'FOGLIO DI EXCEL'!R2C3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3</vt:i4>
      </vt:variant>
    </vt:vector>
  </HeadingPairs>
  <TitlesOfParts>
    <vt:vector size="16" baseType="lpstr">
      <vt:lpstr>Introduzione</vt:lpstr>
      <vt:lpstr>CERCA.VERT</vt:lpstr>
      <vt:lpstr>CERCA.VERT2</vt:lpstr>
      <vt:lpstr>CERCA.ORIZZ1</vt:lpstr>
      <vt:lpstr>CERCA</vt:lpstr>
      <vt:lpstr>CERCA-1</vt:lpstr>
      <vt:lpstr>CONFRONTA</vt:lpstr>
      <vt:lpstr>CONFRONTA_INDICE</vt:lpstr>
      <vt:lpstr>INDIRIZZO</vt:lpstr>
      <vt:lpstr>INDIRIZZO-1</vt:lpstr>
      <vt:lpstr>INDIRIZZO_INDIRETTO</vt:lpstr>
      <vt:lpstr>SCARTO</vt:lpstr>
      <vt:lpstr>SCARTO1</vt:lpstr>
      <vt:lpstr>DATI</vt:lpstr>
      <vt:lpstr>DatiColl</vt:lpstr>
      <vt:lpstr>OBIETTIVO</vt:lpstr>
    </vt:vector>
  </TitlesOfParts>
  <Company>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Utente</cp:lastModifiedBy>
  <dcterms:created xsi:type="dcterms:W3CDTF">2012-03-20T11:51:09Z</dcterms:created>
  <dcterms:modified xsi:type="dcterms:W3CDTF">2014-02-17T16:27:27Z</dcterms:modified>
</cp:coreProperties>
</file>